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L:\Priv\CORFiles\Projects\Biochar\EPA\Greenhouse 4 Crop Study\Final Files for Science Hub\"/>
    </mc:Choice>
  </mc:AlternateContent>
  <xr:revisionPtr revIDLastSave="0" documentId="13_ncr:1_{9232AB8A-A150-41A9-A380-25A4073975B0}" xr6:coauthVersionLast="41" xr6:coauthVersionMax="41" xr10:uidLastSave="{00000000-0000-0000-0000-000000000000}"/>
  <bookViews>
    <workbookView xWindow="29595" yWindow="1815" windowWidth="25755" windowHeight="13185" xr2:uid="{1A823F39-D6B2-4E5D-BCD4-245986C2196B}"/>
  </bookViews>
  <sheets>
    <sheet name="Data" sheetId="1" r:id="rId1"/>
    <sheet name="Read 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23" i="1" l="1"/>
  <c r="AU22" i="1"/>
  <c r="AU21" i="1"/>
  <c r="AU20" i="1"/>
  <c r="AU19" i="1"/>
  <c r="AU17" i="1"/>
  <c r="AU16" i="1"/>
  <c r="AU15" i="1"/>
  <c r="AU14" i="1"/>
  <c r="AU13" i="1"/>
  <c r="AU12" i="1"/>
  <c r="AU11" i="1"/>
  <c r="AU10" i="1"/>
  <c r="AH15" i="1"/>
  <c r="AH14" i="1"/>
  <c r="AH24" i="1"/>
  <c r="AH23" i="1"/>
  <c r="AH22" i="1"/>
  <c r="AH21" i="1"/>
  <c r="AH20" i="1"/>
  <c r="AH19" i="1"/>
  <c r="AH18" i="1"/>
  <c r="AH17" i="1"/>
  <c r="AH16" i="1"/>
  <c r="AH13" i="1"/>
  <c r="AH12" i="1"/>
  <c r="AH11" i="1"/>
  <c r="AH10" i="1"/>
  <c r="AH9" i="1"/>
  <c r="AH8" i="1"/>
  <c r="AH7" i="1"/>
  <c r="AP24" i="1"/>
  <c r="AP23" i="1"/>
  <c r="AP22" i="1"/>
  <c r="AP21" i="1"/>
  <c r="AP20" i="1"/>
  <c r="AP19" i="1"/>
  <c r="AP18" i="1"/>
  <c r="AP17" i="1"/>
  <c r="AP16" i="1"/>
  <c r="AP15" i="1"/>
  <c r="AP14" i="1"/>
  <c r="AP13" i="1"/>
  <c r="AP12" i="1"/>
  <c r="AP11" i="1"/>
  <c r="AP10" i="1"/>
  <c r="AP9" i="1"/>
  <c r="AP8" i="1"/>
  <c r="AP7" i="1"/>
  <c r="Q24" i="1"/>
  <c r="Q23" i="1"/>
  <c r="Q22" i="1"/>
  <c r="Q21" i="1"/>
  <c r="Q20" i="1"/>
  <c r="Q19" i="1"/>
  <c r="Q18" i="1"/>
  <c r="Q17" i="1"/>
  <c r="Q16" i="1"/>
  <c r="Q15" i="1"/>
  <c r="Q14" i="1"/>
  <c r="Q13" i="1"/>
  <c r="Q12" i="1"/>
  <c r="Q11" i="1"/>
  <c r="Q10" i="1"/>
  <c r="Q9" i="1"/>
  <c r="Q8" i="1"/>
  <c r="Q7" i="1"/>
  <c r="AM24" i="1"/>
  <c r="AM23" i="1"/>
  <c r="AM22" i="1"/>
  <c r="AM21" i="1"/>
  <c r="AM20" i="1"/>
  <c r="AM19" i="1"/>
  <c r="AM15" i="1"/>
  <c r="AM14" i="1"/>
  <c r="AM13" i="1"/>
  <c r="AM12" i="1"/>
  <c r="AM11" i="1"/>
  <c r="AM10" i="1"/>
  <c r="AM9" i="1"/>
  <c r="AM8" i="1"/>
  <c r="AM7" i="1"/>
  <c r="AD18" i="1"/>
  <c r="AD17" i="1"/>
  <c r="AD16" i="1"/>
  <c r="AD24" i="1"/>
  <c r="AD23" i="1"/>
  <c r="AD22" i="1"/>
  <c r="AD21" i="1"/>
  <c r="AD20" i="1"/>
  <c r="AD19" i="1"/>
  <c r="AD13" i="1"/>
  <c r="AD12" i="1"/>
  <c r="AD11" i="1"/>
  <c r="AD10" i="1"/>
  <c r="AD9" i="1"/>
  <c r="AD8" i="1"/>
  <c r="AD7" i="1"/>
  <c r="AB24" i="1"/>
  <c r="AB23" i="1"/>
  <c r="AB22" i="1"/>
  <c r="AB21" i="1"/>
  <c r="AB20" i="1"/>
  <c r="AB19" i="1"/>
  <c r="AB18" i="1"/>
  <c r="AB17" i="1"/>
  <c r="AB16" i="1"/>
  <c r="AB15" i="1"/>
  <c r="AB14" i="1"/>
  <c r="AB13" i="1"/>
  <c r="AB12" i="1"/>
  <c r="AB11" i="1"/>
  <c r="AB10" i="1"/>
  <c r="AB9" i="1"/>
  <c r="AB8" i="1"/>
  <c r="AB7" i="1"/>
</calcChain>
</file>

<file path=xl/sharedStrings.xml><?xml version="1.0" encoding="utf-8"?>
<sst xmlns="http://schemas.openxmlformats.org/spreadsheetml/2006/main" count="328" uniqueCount="88">
  <si>
    <t>18</t>
  </si>
  <si>
    <t>Method</t>
  </si>
  <si>
    <t>VG101</t>
  </si>
  <si>
    <t>Analyte</t>
  </si>
  <si>
    <t>Mo</t>
  </si>
  <si>
    <t>Cu</t>
  </si>
  <si>
    <t>Pb</t>
  </si>
  <si>
    <t>Zn</t>
  </si>
  <si>
    <t>Ag</t>
  </si>
  <si>
    <t>Ni</t>
  </si>
  <si>
    <t>Co</t>
  </si>
  <si>
    <t>Mn</t>
  </si>
  <si>
    <t>Fe</t>
  </si>
  <si>
    <t>As</t>
  </si>
  <si>
    <t>U</t>
  </si>
  <si>
    <t>Au</t>
  </si>
  <si>
    <t>Th</t>
  </si>
  <si>
    <t>Sr</t>
  </si>
  <si>
    <t>Cd</t>
  </si>
  <si>
    <t>Sb</t>
  </si>
  <si>
    <t>Bi</t>
  </si>
  <si>
    <t>V</t>
  </si>
  <si>
    <t>Ca</t>
  </si>
  <si>
    <t>P</t>
  </si>
  <si>
    <t>La</t>
  </si>
  <si>
    <t>Cr</t>
  </si>
  <si>
    <t>Mg</t>
  </si>
  <si>
    <t>Ba</t>
  </si>
  <si>
    <t>Ti</t>
  </si>
  <si>
    <t>B</t>
  </si>
  <si>
    <t>Al</t>
  </si>
  <si>
    <t>Na</t>
  </si>
  <si>
    <t>K</t>
  </si>
  <si>
    <t>W</t>
  </si>
  <si>
    <t>Sc</t>
  </si>
  <si>
    <t>Tl</t>
  </si>
  <si>
    <t>S</t>
  </si>
  <si>
    <t>Hg</t>
  </si>
  <si>
    <t>Se</t>
  </si>
  <si>
    <t>Te</t>
  </si>
  <si>
    <t>Ga</t>
  </si>
  <si>
    <t>Unit</t>
  </si>
  <si>
    <t>PPM</t>
  </si>
  <si>
    <t>PPB</t>
  </si>
  <si>
    <t>%</t>
  </si>
  <si>
    <t>Sample</t>
  </si>
  <si>
    <t>Feedstock</t>
  </si>
  <si>
    <t>Temperature</t>
  </si>
  <si>
    <t>Type</t>
  </si>
  <si>
    <t>1</t>
  </si>
  <si>
    <t>Other</t>
  </si>
  <si>
    <t>&lt;0.01</t>
  </si>
  <si>
    <t>&lt;0.02</t>
  </si>
  <si>
    <t>&lt;1</t>
  </si>
  <si>
    <t>&lt;0.1</t>
  </si>
  <si>
    <t>2</t>
  </si>
  <si>
    <t>&lt;0.2</t>
  </si>
  <si>
    <t>3</t>
  </si>
  <si>
    <t>4</t>
  </si>
  <si>
    <t>5</t>
  </si>
  <si>
    <t>6</t>
  </si>
  <si>
    <t>7</t>
  </si>
  <si>
    <t>8</t>
  </si>
  <si>
    <t>&gt;5.000</t>
  </si>
  <si>
    <t>9</t>
  </si>
  <si>
    <t>10</t>
  </si>
  <si>
    <t>11</t>
  </si>
  <si>
    <t>&lt;2</t>
  </si>
  <si>
    <t>12</t>
  </si>
  <si>
    <t>13</t>
  </si>
  <si>
    <t>14</t>
  </si>
  <si>
    <t>15</t>
  </si>
  <si>
    <t>16</t>
  </si>
  <si>
    <t>17</t>
  </si>
  <si>
    <t>MDL*</t>
  </si>
  <si>
    <t>*Assume Minimum Detectable Limit</t>
  </si>
  <si>
    <t>Feedst</t>
  </si>
  <si>
    <t>Pine chips</t>
  </si>
  <si>
    <t>Poultry Liter</t>
  </si>
  <si>
    <t>Swine Solids</t>
  </si>
  <si>
    <t>Switchgrass</t>
  </si>
  <si>
    <t>50/50 Pine Chip/Switchgrass</t>
  </si>
  <si>
    <t>80/20 Pine Chip/Switchgrass</t>
  </si>
  <si>
    <t>g/kg (DO)</t>
  </si>
  <si>
    <t>&gt;50</t>
  </si>
  <si>
    <t>mg/kg (DO)</t>
  </si>
  <si>
    <r>
      <t>Biochar total nutrient (i.e., elemental Al, Ca, Cu, Fe, K, Mg, Mn, P, S and Zn) concentrations were measured for one sample by a commercial laboratory (Bureau Veritas Minerals, Vancouver, BC, Canada) for one sample for each biochar and temperature combination.  In brief, samples were digested using Aqua Regia digestion followed by quantifying nutrients using inductively coupled plasma mass spectrometry (ICP-MS) analysis.  Each sample was cold leached with HNO</t>
    </r>
    <r>
      <rPr>
        <vertAlign val="subscript"/>
        <sz val="12"/>
        <color theme="1"/>
        <rFont val="Times New Roman"/>
        <family val="1"/>
      </rPr>
      <t>,</t>
    </r>
    <r>
      <rPr>
        <sz val="12"/>
        <color theme="1"/>
        <rFont val="Times New Roman"/>
        <family val="1"/>
      </rPr>
      <t xml:space="preserve"> followed by a hot water digestion and cooling.  A modified Aqua Regia solution (HCl, HNO</t>
    </r>
    <r>
      <rPr>
        <vertAlign val="subscript"/>
        <sz val="12"/>
        <color theme="1"/>
        <rFont val="Times New Roman"/>
        <family val="1"/>
      </rPr>
      <t>3</t>
    </r>
    <r>
      <rPr>
        <sz val="12"/>
        <color theme="1"/>
        <rFont val="Times New Roman"/>
        <family val="1"/>
      </rPr>
      <t xml:space="preserve"> and DI H</t>
    </r>
    <r>
      <rPr>
        <vertAlign val="subscript"/>
        <sz val="12"/>
        <color theme="1"/>
        <rFont val="Times New Roman"/>
        <family val="1"/>
      </rPr>
      <t>2</t>
    </r>
    <r>
      <rPr>
        <sz val="12"/>
        <color theme="1"/>
        <rFont val="Times New Roman"/>
        <family val="1"/>
      </rPr>
      <t xml:space="preserve">O) then was added to each sample, followed by heating in a hot water bath.  Samples were brought to volume with dilute HCl, then filtered, and analyzed using a Perkin Elmer Inc (Waltham, MA) NexION 300 ICP-MS.  </t>
    </r>
  </si>
  <si>
    <t>The original ppm data were converted to mg/kg by D. Olszyk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</si>
</sst>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 x14ac:knownFonts="1">
    <font>
      <sz val="11"/>
      <color theme="1"/>
      <name val="Calibri"/>
      <family val="2"/>
      <scheme val="minor"/>
    </font>
    <font>
      <sz val="12"/>
      <color theme="1"/>
      <name val="Times New Roman"/>
      <family val="1"/>
    </font>
    <font>
      <vertAlign val="subscript"/>
      <sz val="12"/>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left"/>
    </xf>
    <xf numFmtId="2" fontId="0" fillId="0" borderId="0" xfId="0" applyNumberFormat="1" applyFont="1" applyFill="1" applyBorder="1" applyAlignment="1" applyProtection="1"/>
    <xf numFmtId="164" fontId="0" fillId="0" borderId="0" xfId="0" applyNumberFormat="1" applyFont="1" applyFill="1" applyBorder="1" applyAlignment="1" applyProtection="1"/>
    <xf numFmtId="1" fontId="0" fillId="0" borderId="0" xfId="0" applyNumberFormat="1" applyFont="1" applyFill="1" applyBorder="1" applyAlignment="1" applyProtection="1"/>
    <xf numFmtId="165" fontId="0" fillId="0" borderId="0" xfId="0" applyNumberFormat="1" applyFont="1" applyFill="1" applyBorder="1" applyAlignment="1" applyProtection="1"/>
    <xf numFmtId="1" fontId="0" fillId="0" borderId="0" xfId="0" applyNumberForma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5F87D-8AF0-46CB-8DF7-ECD36E76CC1E}">
  <dimension ref="A1:AY27"/>
  <sheetViews>
    <sheetView tabSelected="1" topLeftCell="A1048575" workbookViewId="0">
      <pane xSplit="12660" ySplit="1500" topLeftCell="F1" activePane="bottomLeft"/>
      <selection activeCell="G1048575" sqref="G1:G1048576"/>
      <selection pane="topRight" activeCell="J1048575" sqref="J1:J1048576"/>
      <selection pane="bottomLeft" activeCell="B29" sqref="B29"/>
      <selection pane="bottomRight" activeCell="L32" sqref="L32"/>
    </sheetView>
  </sheetViews>
  <sheetFormatPr defaultColWidth="11.28515625" defaultRowHeight="15" x14ac:dyDescent="0.25"/>
  <cols>
    <col min="2" max="2" width="29.85546875" style="1" customWidth="1"/>
    <col min="3" max="3" width="19.28515625" style="1" customWidth="1"/>
  </cols>
  <sheetData>
    <row r="1" spans="1:51" x14ac:dyDescent="0.25">
      <c r="D1" t="s">
        <v>1</v>
      </c>
      <c r="E1" s="2" t="s">
        <v>2</v>
      </c>
      <c r="F1" s="2" t="s">
        <v>2</v>
      </c>
      <c r="G1" s="2" t="s">
        <v>2</v>
      </c>
      <c r="H1" s="2" t="s">
        <v>2</v>
      </c>
      <c r="I1" s="3" t="s">
        <v>2</v>
      </c>
      <c r="J1" s="3" t="s">
        <v>2</v>
      </c>
      <c r="K1" s="4" t="s">
        <v>2</v>
      </c>
      <c r="L1" s="3" t="s">
        <v>2</v>
      </c>
      <c r="M1" s="2" t="s">
        <v>2</v>
      </c>
      <c r="N1" s="4" t="s">
        <v>2</v>
      </c>
      <c r="O1" s="2" t="s">
        <v>2</v>
      </c>
      <c r="P1" s="5" t="s">
        <v>2</v>
      </c>
      <c r="Q1" s="2" t="s">
        <v>2</v>
      </c>
      <c r="R1" s="3" t="s">
        <v>2</v>
      </c>
      <c r="S1" s="2" t="s">
        <v>2</v>
      </c>
      <c r="T1" s="3" t="s">
        <v>2</v>
      </c>
      <c r="U1" s="2" t="s">
        <v>2</v>
      </c>
      <c r="V1" s="3" t="s">
        <v>2</v>
      </c>
      <c r="W1" s="2" t="s">
        <v>2</v>
      </c>
      <c r="X1" s="2" t="s">
        <v>2</v>
      </c>
      <c r="Y1" s="2" t="s">
        <v>2</v>
      </c>
      <c r="Z1" s="4" t="s">
        <v>2</v>
      </c>
      <c r="AA1" s="2" t="s">
        <v>2</v>
      </c>
      <c r="AB1" s="2" t="s">
        <v>2</v>
      </c>
      <c r="AC1" s="5" t="s">
        <v>2</v>
      </c>
      <c r="AD1" s="5" t="s">
        <v>2</v>
      </c>
      <c r="AE1" s="2" t="s">
        <v>2</v>
      </c>
      <c r="AF1" s="3" t="s">
        <v>2</v>
      </c>
      <c r="AG1" s="5" t="s">
        <v>2</v>
      </c>
      <c r="AH1" s="5" t="s">
        <v>2</v>
      </c>
      <c r="AI1" s="3" t="s">
        <v>2</v>
      </c>
      <c r="AJ1" s="4" t="s">
        <v>2</v>
      </c>
      <c r="AK1" s="4" t="s">
        <v>2</v>
      </c>
      <c r="AL1" s="2" t="s">
        <v>2</v>
      </c>
      <c r="AM1" s="2" t="s">
        <v>2</v>
      </c>
      <c r="AN1" s="5" t="s">
        <v>2</v>
      </c>
      <c r="AO1" s="2" t="s">
        <v>2</v>
      </c>
      <c r="AP1" s="2" t="s">
        <v>2</v>
      </c>
      <c r="AQ1" s="3" t="s">
        <v>2</v>
      </c>
      <c r="AR1" s="3" t="s">
        <v>2</v>
      </c>
      <c r="AS1" s="2" t="s">
        <v>2</v>
      </c>
      <c r="AT1" s="2" t="s">
        <v>2</v>
      </c>
      <c r="AU1" s="2" t="s">
        <v>2</v>
      </c>
      <c r="AV1" s="4" t="s">
        <v>2</v>
      </c>
      <c r="AW1" s="3" t="s">
        <v>2</v>
      </c>
      <c r="AX1" s="2" t="s">
        <v>2</v>
      </c>
      <c r="AY1" s="3" t="s">
        <v>2</v>
      </c>
    </row>
    <row r="2" spans="1:51" x14ac:dyDescent="0.25">
      <c r="D2" t="s">
        <v>3</v>
      </c>
      <c r="E2" s="2" t="s">
        <v>4</v>
      </c>
      <c r="F2" s="2" t="s">
        <v>5</v>
      </c>
      <c r="G2" s="2" t="s">
        <v>5</v>
      </c>
      <c r="H2" s="2" t="s">
        <v>6</v>
      </c>
      <c r="I2" s="3" t="s">
        <v>7</v>
      </c>
      <c r="J2" s="3" t="s">
        <v>7</v>
      </c>
      <c r="K2" s="4" t="s">
        <v>8</v>
      </c>
      <c r="L2" s="3" t="s">
        <v>9</v>
      </c>
      <c r="M2" s="2" t="s">
        <v>10</v>
      </c>
      <c r="N2" s="4" t="s">
        <v>11</v>
      </c>
      <c r="O2" s="4" t="s">
        <v>11</v>
      </c>
      <c r="P2" s="5" t="s">
        <v>12</v>
      </c>
      <c r="Q2" s="2" t="s">
        <v>12</v>
      </c>
      <c r="R2" s="3" t="s">
        <v>13</v>
      </c>
      <c r="S2" s="2" t="s">
        <v>14</v>
      </c>
      <c r="T2" s="3" t="s">
        <v>15</v>
      </c>
      <c r="U2" s="2" t="s">
        <v>16</v>
      </c>
      <c r="V2" s="3" t="s">
        <v>17</v>
      </c>
      <c r="W2" s="2" t="s">
        <v>18</v>
      </c>
      <c r="X2" s="2" t="s">
        <v>19</v>
      </c>
      <c r="Y2" s="2" t="s">
        <v>20</v>
      </c>
      <c r="Z2" s="4" t="s">
        <v>21</v>
      </c>
      <c r="AA2" s="2" t="s">
        <v>22</v>
      </c>
      <c r="AB2" s="2" t="s">
        <v>22</v>
      </c>
      <c r="AC2" s="5" t="s">
        <v>23</v>
      </c>
      <c r="AD2" s="5" t="s">
        <v>23</v>
      </c>
      <c r="AE2" s="2" t="s">
        <v>24</v>
      </c>
      <c r="AF2" s="3" t="s">
        <v>25</v>
      </c>
      <c r="AG2" s="5" t="s">
        <v>26</v>
      </c>
      <c r="AH2" s="5" t="s">
        <v>26</v>
      </c>
      <c r="AI2" s="3" t="s">
        <v>27</v>
      </c>
      <c r="AJ2" s="4" t="s">
        <v>28</v>
      </c>
      <c r="AK2" s="4" t="s">
        <v>29</v>
      </c>
      <c r="AL2" s="2" t="s">
        <v>30</v>
      </c>
      <c r="AM2" s="2" t="s">
        <v>30</v>
      </c>
      <c r="AN2" s="5" t="s">
        <v>31</v>
      </c>
      <c r="AO2" s="2" t="s">
        <v>32</v>
      </c>
      <c r="AP2" s="2" t="s">
        <v>32</v>
      </c>
      <c r="AQ2" s="3" t="s">
        <v>33</v>
      </c>
      <c r="AR2" s="3" t="s">
        <v>34</v>
      </c>
      <c r="AS2" s="2" t="s">
        <v>35</v>
      </c>
      <c r="AT2" s="2" t="s">
        <v>36</v>
      </c>
      <c r="AU2" s="2" t="s">
        <v>36</v>
      </c>
      <c r="AV2" s="4" t="s">
        <v>37</v>
      </c>
      <c r="AW2" s="3" t="s">
        <v>38</v>
      </c>
      <c r="AX2" s="2" t="s">
        <v>39</v>
      </c>
      <c r="AY2" s="3" t="s">
        <v>40</v>
      </c>
    </row>
    <row r="3" spans="1:51" x14ac:dyDescent="0.25">
      <c r="D3" t="s">
        <v>41</v>
      </c>
      <c r="E3" s="2" t="s">
        <v>42</v>
      </c>
      <c r="F3" s="2" t="s">
        <v>42</v>
      </c>
      <c r="G3" s="2" t="s">
        <v>85</v>
      </c>
      <c r="H3" s="2" t="s">
        <v>42</v>
      </c>
      <c r="I3" s="3" t="s">
        <v>42</v>
      </c>
      <c r="J3" s="2" t="s">
        <v>85</v>
      </c>
      <c r="K3" s="4" t="s">
        <v>43</v>
      </c>
      <c r="L3" s="3" t="s">
        <v>42</v>
      </c>
      <c r="M3" s="2" t="s">
        <v>42</v>
      </c>
      <c r="N3" s="4" t="s">
        <v>42</v>
      </c>
      <c r="O3" s="2" t="s">
        <v>85</v>
      </c>
      <c r="P3" s="5" t="s">
        <v>44</v>
      </c>
      <c r="Q3" s="2" t="s">
        <v>83</v>
      </c>
      <c r="R3" s="3" t="s">
        <v>42</v>
      </c>
      <c r="S3" s="2" t="s">
        <v>42</v>
      </c>
      <c r="T3" s="3" t="s">
        <v>43</v>
      </c>
      <c r="U3" s="2" t="s">
        <v>42</v>
      </c>
      <c r="V3" s="3" t="s">
        <v>42</v>
      </c>
      <c r="W3" s="2" t="s">
        <v>42</v>
      </c>
      <c r="X3" s="2" t="s">
        <v>42</v>
      </c>
      <c r="Y3" s="2" t="s">
        <v>42</v>
      </c>
      <c r="Z3" s="4" t="s">
        <v>42</v>
      </c>
      <c r="AA3" s="2" t="s">
        <v>44</v>
      </c>
      <c r="AB3" s="2" t="s">
        <v>83</v>
      </c>
      <c r="AC3" s="5" t="s">
        <v>44</v>
      </c>
      <c r="AD3" s="2" t="s">
        <v>83</v>
      </c>
      <c r="AE3" s="2" t="s">
        <v>42</v>
      </c>
      <c r="AF3" s="3" t="s">
        <v>42</v>
      </c>
      <c r="AG3" s="5" t="s">
        <v>44</v>
      </c>
      <c r="AH3" s="2" t="s">
        <v>83</v>
      </c>
      <c r="AI3" s="3" t="s">
        <v>42</v>
      </c>
      <c r="AJ3" s="4" t="s">
        <v>42</v>
      </c>
      <c r="AK3" s="4" t="s">
        <v>42</v>
      </c>
      <c r="AL3" s="2" t="s">
        <v>44</v>
      </c>
      <c r="AM3" s="2" t="s">
        <v>83</v>
      </c>
      <c r="AN3" s="5" t="s">
        <v>44</v>
      </c>
      <c r="AO3" s="2" t="s">
        <v>44</v>
      </c>
      <c r="AP3" s="2" t="s">
        <v>83</v>
      </c>
      <c r="AQ3" s="3" t="s">
        <v>42</v>
      </c>
      <c r="AR3" s="3" t="s">
        <v>42</v>
      </c>
      <c r="AS3" s="2" t="s">
        <v>42</v>
      </c>
      <c r="AT3" s="2" t="s">
        <v>44</v>
      </c>
      <c r="AU3" s="2" t="s">
        <v>83</v>
      </c>
      <c r="AV3" s="4" t="s">
        <v>43</v>
      </c>
      <c r="AW3" s="3" t="s">
        <v>42</v>
      </c>
      <c r="AX3" s="2" t="s">
        <v>42</v>
      </c>
      <c r="AY3" s="3" t="s">
        <v>42</v>
      </c>
    </row>
    <row r="4" spans="1:51" x14ac:dyDescent="0.25">
      <c r="D4" t="s">
        <v>74</v>
      </c>
      <c r="E4" s="2">
        <v>0.01</v>
      </c>
      <c r="F4" s="2">
        <v>0.01</v>
      </c>
      <c r="G4" s="2">
        <v>0.01</v>
      </c>
      <c r="H4" s="2">
        <v>0.01</v>
      </c>
      <c r="I4" s="3">
        <v>0.1</v>
      </c>
      <c r="J4" s="3">
        <v>0.1</v>
      </c>
      <c r="K4" s="4">
        <v>2</v>
      </c>
      <c r="L4" s="3">
        <v>0.1</v>
      </c>
      <c r="M4" s="2">
        <v>0.01</v>
      </c>
      <c r="N4" s="4">
        <v>1</v>
      </c>
      <c r="O4" s="2">
        <v>0.01</v>
      </c>
      <c r="P4" s="5">
        <v>1E-3</v>
      </c>
      <c r="Q4" s="2"/>
      <c r="R4" s="3">
        <v>0.1</v>
      </c>
      <c r="S4" s="2">
        <v>0.01</v>
      </c>
      <c r="T4" s="3">
        <v>0.2</v>
      </c>
      <c r="U4" s="2">
        <v>0.01</v>
      </c>
      <c r="V4" s="3">
        <v>0.5</v>
      </c>
      <c r="W4" s="2">
        <v>0.01</v>
      </c>
      <c r="X4" s="2">
        <v>0.02</v>
      </c>
      <c r="Y4" s="2">
        <v>0.02</v>
      </c>
      <c r="Z4" s="4">
        <v>2</v>
      </c>
      <c r="AA4" s="2">
        <v>0.01</v>
      </c>
      <c r="AB4" s="2"/>
      <c r="AC4" s="5">
        <v>1E-3</v>
      </c>
      <c r="AD4" s="2"/>
      <c r="AE4" s="2">
        <v>0.01</v>
      </c>
      <c r="AF4" s="3">
        <v>0.1</v>
      </c>
      <c r="AG4" s="5">
        <v>1E-3</v>
      </c>
      <c r="AH4" s="2"/>
      <c r="AI4" s="3">
        <v>0.1</v>
      </c>
      <c r="AJ4" s="4">
        <v>1</v>
      </c>
      <c r="AK4" s="4">
        <v>1</v>
      </c>
      <c r="AL4" s="2">
        <v>0.01</v>
      </c>
      <c r="AM4" s="2"/>
      <c r="AN4" s="5">
        <v>1E-3</v>
      </c>
      <c r="AO4" s="2">
        <v>0.01</v>
      </c>
      <c r="AP4" s="2"/>
      <c r="AQ4" s="3">
        <v>0.1</v>
      </c>
      <c r="AR4" s="3">
        <v>0.1</v>
      </c>
      <c r="AS4" s="2">
        <v>0.02</v>
      </c>
      <c r="AT4" s="2">
        <v>0.01</v>
      </c>
      <c r="AU4" s="2"/>
      <c r="AV4" s="4">
        <v>1</v>
      </c>
      <c r="AW4" s="3">
        <v>0.1</v>
      </c>
      <c r="AX4" s="2">
        <v>0.02</v>
      </c>
      <c r="AY4" s="3">
        <v>0.1</v>
      </c>
    </row>
    <row r="5" spans="1:51" x14ac:dyDescent="0.25">
      <c r="E5" s="2"/>
      <c r="F5" s="2"/>
      <c r="G5" s="2"/>
      <c r="H5" s="2"/>
      <c r="I5" s="3"/>
      <c r="J5" s="3"/>
      <c r="K5" s="4"/>
      <c r="L5" s="3"/>
      <c r="M5" s="2"/>
      <c r="N5" s="4"/>
      <c r="O5" s="2"/>
      <c r="P5" s="5"/>
      <c r="Q5" s="2"/>
      <c r="R5" s="3"/>
      <c r="S5" s="2"/>
      <c r="T5" s="3"/>
      <c r="U5" s="2"/>
      <c r="V5" s="3"/>
      <c r="W5" s="2"/>
      <c r="X5" s="2"/>
      <c r="Y5" s="2"/>
      <c r="Z5" s="4"/>
      <c r="AA5" s="2"/>
      <c r="AB5" s="2"/>
      <c r="AC5" s="5"/>
      <c r="AD5" s="2"/>
      <c r="AE5" s="2"/>
      <c r="AF5" s="3"/>
      <c r="AG5" s="5"/>
      <c r="AH5" s="2"/>
      <c r="AI5" s="3"/>
      <c r="AJ5" s="4"/>
      <c r="AK5" s="4"/>
      <c r="AL5" s="2"/>
      <c r="AM5" s="2"/>
      <c r="AN5" s="5"/>
      <c r="AO5" s="2"/>
      <c r="AP5" s="2"/>
      <c r="AQ5" s="3"/>
      <c r="AR5" s="3"/>
      <c r="AS5" s="2"/>
      <c r="AT5" s="2"/>
      <c r="AU5" s="2"/>
      <c r="AV5" s="4"/>
      <c r="AW5" s="3"/>
      <c r="AX5" s="2"/>
      <c r="AY5" s="3"/>
    </row>
    <row r="6" spans="1:51" x14ac:dyDescent="0.25">
      <c r="A6" t="s">
        <v>45</v>
      </c>
      <c r="B6" s="1" t="s">
        <v>46</v>
      </c>
      <c r="C6" s="1" t="s">
        <v>47</v>
      </c>
      <c r="D6" t="s">
        <v>48</v>
      </c>
      <c r="E6" s="2"/>
      <c r="F6" s="2"/>
      <c r="G6" s="2"/>
      <c r="H6" s="2"/>
      <c r="I6" s="3"/>
      <c r="J6" s="3"/>
      <c r="K6" s="4"/>
      <c r="L6" s="3"/>
      <c r="M6" s="2"/>
      <c r="N6" s="4"/>
      <c r="O6" s="2"/>
      <c r="P6" s="5"/>
      <c r="Q6" s="2"/>
      <c r="R6" s="3"/>
      <c r="S6" s="2"/>
      <c r="T6" s="3"/>
      <c r="U6" s="2"/>
      <c r="V6" s="3"/>
      <c r="W6" s="2"/>
      <c r="X6" s="2"/>
      <c r="Y6" s="2"/>
      <c r="Z6" s="4"/>
      <c r="AA6" s="2"/>
      <c r="AB6" s="2"/>
      <c r="AC6" s="5"/>
      <c r="AD6" s="2"/>
      <c r="AE6" s="2"/>
      <c r="AF6" s="3"/>
      <c r="AG6" s="5"/>
      <c r="AH6" s="2"/>
      <c r="AI6" s="3"/>
      <c r="AJ6" s="4"/>
      <c r="AK6" s="4"/>
      <c r="AL6" s="2"/>
      <c r="AM6" s="2"/>
      <c r="AN6" s="5"/>
      <c r="AO6" s="2"/>
      <c r="AP6" s="2"/>
      <c r="AQ6" s="3"/>
      <c r="AR6" s="3"/>
      <c r="AS6" s="2"/>
      <c r="AT6" s="2"/>
      <c r="AU6" s="2"/>
      <c r="AV6" s="4"/>
      <c r="AW6" s="3"/>
      <c r="AX6" s="2"/>
      <c r="AY6" s="3"/>
    </row>
    <row r="7" spans="1:51" x14ac:dyDescent="0.25">
      <c r="A7" t="s">
        <v>49</v>
      </c>
      <c r="B7" s="1" t="s">
        <v>77</v>
      </c>
      <c r="C7" s="1">
        <v>350</v>
      </c>
      <c r="D7" t="s">
        <v>50</v>
      </c>
      <c r="E7" s="2">
        <v>0.68</v>
      </c>
      <c r="F7" s="2">
        <v>8.85</v>
      </c>
      <c r="G7" s="4">
        <v>8.85</v>
      </c>
      <c r="H7" s="2">
        <v>0.36</v>
      </c>
      <c r="I7" s="3">
        <v>35.700000000000003</v>
      </c>
      <c r="J7" s="4">
        <v>35.700000000000003</v>
      </c>
      <c r="K7" s="4">
        <v>42</v>
      </c>
      <c r="L7" s="3">
        <v>6.9</v>
      </c>
      <c r="M7" s="2">
        <v>0.18</v>
      </c>
      <c r="N7" s="4">
        <v>82</v>
      </c>
      <c r="O7" s="4">
        <v>82</v>
      </c>
      <c r="P7" s="5">
        <v>5.3999999999999999E-2</v>
      </c>
      <c r="Q7" s="3">
        <f>P7*10</f>
        <v>0.54</v>
      </c>
      <c r="R7" s="3">
        <v>0.1</v>
      </c>
      <c r="S7" s="2" t="s">
        <v>51</v>
      </c>
      <c r="T7" s="3">
        <v>2.1</v>
      </c>
      <c r="U7" s="2">
        <v>0.02</v>
      </c>
      <c r="V7" s="3">
        <v>5.7</v>
      </c>
      <c r="W7" s="2">
        <v>0.2</v>
      </c>
      <c r="X7" s="2">
        <v>0.06</v>
      </c>
      <c r="Y7" s="2" t="s">
        <v>52</v>
      </c>
      <c r="Z7" s="4">
        <v>20</v>
      </c>
      <c r="AA7" s="2">
        <v>0.31</v>
      </c>
      <c r="AB7" s="4">
        <f>AA7*10</f>
        <v>3.1</v>
      </c>
      <c r="AC7" s="5">
        <v>2.8000000000000001E-2</v>
      </c>
      <c r="AD7" s="3">
        <f>AC7*10</f>
        <v>0.28000000000000003</v>
      </c>
      <c r="AE7" s="2">
        <v>7.0000000000000007E-2</v>
      </c>
      <c r="AF7" s="3">
        <v>40.799999999999997</v>
      </c>
      <c r="AG7" s="5">
        <v>8.8999999999999996E-2</v>
      </c>
      <c r="AH7" s="3">
        <f>AG7*10</f>
        <v>0.8899999999999999</v>
      </c>
      <c r="AI7" s="3">
        <v>14</v>
      </c>
      <c r="AJ7" s="4">
        <v>6</v>
      </c>
      <c r="AK7" s="4">
        <v>6</v>
      </c>
      <c r="AL7" s="2">
        <v>0.03</v>
      </c>
      <c r="AM7" s="3">
        <f>AL7*10</f>
        <v>0.3</v>
      </c>
      <c r="AN7" s="5">
        <v>5.0000000000000001E-3</v>
      </c>
      <c r="AO7" s="2">
        <v>0.18</v>
      </c>
      <c r="AP7" s="4">
        <f>AO7*10</f>
        <v>1.7999999999999998</v>
      </c>
      <c r="AQ7" s="3">
        <v>1</v>
      </c>
      <c r="AR7" s="3">
        <v>0.2</v>
      </c>
      <c r="AS7" s="2">
        <v>7.0000000000000007E-2</v>
      </c>
      <c r="AT7" s="2" t="s">
        <v>51</v>
      </c>
      <c r="AU7" s="4" t="s">
        <v>54</v>
      </c>
      <c r="AV7" s="4" t="s">
        <v>53</v>
      </c>
      <c r="AW7" s="3">
        <v>0.6</v>
      </c>
      <c r="AX7" s="2" t="s">
        <v>52</v>
      </c>
      <c r="AY7" s="3" t="s">
        <v>54</v>
      </c>
    </row>
    <row r="8" spans="1:51" x14ac:dyDescent="0.25">
      <c r="A8" t="s">
        <v>55</v>
      </c>
      <c r="B8" s="1" t="s">
        <v>77</v>
      </c>
      <c r="C8" s="1">
        <v>500</v>
      </c>
      <c r="D8" t="s">
        <v>50</v>
      </c>
      <c r="E8" s="2">
        <v>1.04</v>
      </c>
      <c r="F8" s="2">
        <v>35.979999999999997</v>
      </c>
      <c r="G8" s="4">
        <v>35.979999999999997</v>
      </c>
      <c r="H8" s="2">
        <v>0.6</v>
      </c>
      <c r="I8" s="3">
        <v>78.3</v>
      </c>
      <c r="J8" s="4">
        <v>78.3</v>
      </c>
      <c r="K8" s="4">
        <v>56</v>
      </c>
      <c r="L8" s="3">
        <v>32.299999999999997</v>
      </c>
      <c r="M8" s="2">
        <v>0.6</v>
      </c>
      <c r="N8" s="4">
        <v>125</v>
      </c>
      <c r="O8" s="4">
        <v>125</v>
      </c>
      <c r="P8" s="5">
        <v>0.156</v>
      </c>
      <c r="Q8" s="3">
        <f t="shared" ref="Q8" si="0">P8*10</f>
        <v>1.56</v>
      </c>
      <c r="R8" s="3" t="s">
        <v>54</v>
      </c>
      <c r="S8" s="2">
        <v>0.04</v>
      </c>
      <c r="T8" s="3" t="s">
        <v>56</v>
      </c>
      <c r="U8" s="2">
        <v>0.08</v>
      </c>
      <c r="V8" s="3">
        <v>7.9</v>
      </c>
      <c r="W8" s="2">
        <v>0.01</v>
      </c>
      <c r="X8" s="2">
        <v>0.05</v>
      </c>
      <c r="Y8" s="2" t="s">
        <v>52</v>
      </c>
      <c r="Z8" s="4">
        <v>64</v>
      </c>
      <c r="AA8" s="2">
        <v>0.45</v>
      </c>
      <c r="AB8" s="4">
        <f t="shared" ref="AB8:AD24" si="1">AA8*10</f>
        <v>4.5</v>
      </c>
      <c r="AC8" s="5">
        <v>6.3E-2</v>
      </c>
      <c r="AD8" s="3">
        <f t="shared" si="1"/>
        <v>0.63</v>
      </c>
      <c r="AE8" s="2">
        <v>0.28999999999999998</v>
      </c>
      <c r="AF8" s="3">
        <v>131.1</v>
      </c>
      <c r="AG8" s="5">
        <v>0.11899999999999999</v>
      </c>
      <c r="AH8" s="3">
        <f t="shared" ref="AH8" si="2">AG8*10</f>
        <v>1.19</v>
      </c>
      <c r="AI8" s="3">
        <v>26</v>
      </c>
      <c r="AJ8" s="4">
        <v>26</v>
      </c>
      <c r="AK8" s="4">
        <v>7</v>
      </c>
      <c r="AL8" s="2">
        <v>0.04</v>
      </c>
      <c r="AM8" s="3">
        <f t="shared" ref="AM8:AM24" si="3">AL8*10</f>
        <v>0.4</v>
      </c>
      <c r="AN8" s="5">
        <v>0.01</v>
      </c>
      <c r="AO8" s="2">
        <v>0.27</v>
      </c>
      <c r="AP8" s="4">
        <f t="shared" ref="AP8:AP24" si="4">AO8*10</f>
        <v>2.7</v>
      </c>
      <c r="AQ8" s="3">
        <v>0.3</v>
      </c>
      <c r="AR8" s="3" t="s">
        <v>54</v>
      </c>
      <c r="AS8" s="2" t="s">
        <v>52</v>
      </c>
      <c r="AT8" s="2" t="s">
        <v>51</v>
      </c>
      <c r="AU8" s="4" t="s">
        <v>54</v>
      </c>
      <c r="AV8" s="4" t="s">
        <v>53</v>
      </c>
      <c r="AW8" s="3">
        <v>0.2</v>
      </c>
      <c r="AX8" s="2" t="s">
        <v>52</v>
      </c>
      <c r="AY8" s="3" t="s">
        <v>54</v>
      </c>
    </row>
    <row r="9" spans="1:51" x14ac:dyDescent="0.25">
      <c r="A9" t="s">
        <v>57</v>
      </c>
      <c r="B9" s="1" t="s">
        <v>77</v>
      </c>
      <c r="C9" s="1">
        <v>700</v>
      </c>
      <c r="D9" t="s">
        <v>50</v>
      </c>
      <c r="E9" s="2">
        <v>6.04</v>
      </c>
      <c r="F9" s="2">
        <v>63.5</v>
      </c>
      <c r="G9" s="4">
        <v>63.5</v>
      </c>
      <c r="H9" s="2">
        <v>0.17</v>
      </c>
      <c r="I9" s="3">
        <v>26.1</v>
      </c>
      <c r="J9" s="4">
        <v>26.1</v>
      </c>
      <c r="K9" s="4">
        <v>45</v>
      </c>
      <c r="L9" s="3">
        <v>72.7</v>
      </c>
      <c r="M9" s="2">
        <v>1.1499999999999999</v>
      </c>
      <c r="N9" s="4">
        <v>65</v>
      </c>
      <c r="O9" s="4">
        <v>65</v>
      </c>
      <c r="P9" s="5">
        <v>0.27200000000000002</v>
      </c>
      <c r="Q9" s="3">
        <f t="shared" ref="Q9" si="5">P9*10</f>
        <v>2.72</v>
      </c>
      <c r="R9" s="3">
        <v>0.1</v>
      </c>
      <c r="S9" s="2">
        <v>0.02</v>
      </c>
      <c r="T9" s="3" t="s">
        <v>56</v>
      </c>
      <c r="U9" s="2">
        <v>0.06</v>
      </c>
      <c r="V9" s="3">
        <v>3.8</v>
      </c>
      <c r="W9" s="2" t="s">
        <v>51</v>
      </c>
      <c r="X9" s="2">
        <v>0.05</v>
      </c>
      <c r="Y9" s="2" t="s">
        <v>52</v>
      </c>
      <c r="Z9" s="4">
        <v>171</v>
      </c>
      <c r="AA9" s="2">
        <v>0.33</v>
      </c>
      <c r="AB9" s="4">
        <f t="shared" si="1"/>
        <v>3.3000000000000003</v>
      </c>
      <c r="AC9" s="5">
        <v>2.1000000000000001E-2</v>
      </c>
      <c r="AD9" s="3">
        <f t="shared" si="1"/>
        <v>0.21000000000000002</v>
      </c>
      <c r="AE9" s="2">
        <v>0.16</v>
      </c>
      <c r="AF9" s="3">
        <v>348.7</v>
      </c>
      <c r="AG9" s="5">
        <v>3.6999999999999998E-2</v>
      </c>
      <c r="AH9" s="3">
        <f t="shared" ref="AH9" si="6">AG9*10</f>
        <v>0.37</v>
      </c>
      <c r="AI9" s="3">
        <v>18.399999999999999</v>
      </c>
      <c r="AJ9" s="4">
        <v>35</v>
      </c>
      <c r="AK9" s="4">
        <v>5</v>
      </c>
      <c r="AL9" s="2">
        <v>0.02</v>
      </c>
      <c r="AM9" s="3">
        <f t="shared" si="3"/>
        <v>0.2</v>
      </c>
      <c r="AN9" s="5">
        <v>1.0999999999999999E-2</v>
      </c>
      <c r="AO9" s="2">
        <v>0.23</v>
      </c>
      <c r="AP9" s="4">
        <f t="shared" si="4"/>
        <v>2.3000000000000003</v>
      </c>
      <c r="AQ9" s="3">
        <v>0.9</v>
      </c>
      <c r="AR9" s="3" t="s">
        <v>54</v>
      </c>
      <c r="AS9" s="2">
        <v>0.06</v>
      </c>
      <c r="AT9" s="2" t="s">
        <v>51</v>
      </c>
      <c r="AU9" s="4" t="s">
        <v>54</v>
      </c>
      <c r="AV9" s="4" t="s">
        <v>53</v>
      </c>
      <c r="AW9" s="3">
        <v>0.1</v>
      </c>
      <c r="AX9" s="2" t="s">
        <v>52</v>
      </c>
      <c r="AY9" s="3" t="s">
        <v>54</v>
      </c>
    </row>
    <row r="10" spans="1:51" x14ac:dyDescent="0.25">
      <c r="A10" t="s">
        <v>58</v>
      </c>
      <c r="B10" s="1" t="s">
        <v>78</v>
      </c>
      <c r="C10" s="1">
        <v>350</v>
      </c>
      <c r="D10" t="s">
        <v>50</v>
      </c>
      <c r="E10" s="2">
        <v>8.26</v>
      </c>
      <c r="F10" s="2">
        <v>225.24</v>
      </c>
      <c r="G10" s="4">
        <v>225.24</v>
      </c>
      <c r="H10" s="2">
        <v>1.02</v>
      </c>
      <c r="I10" s="3">
        <v>911.3</v>
      </c>
      <c r="J10" s="4">
        <v>911.3</v>
      </c>
      <c r="K10" s="4">
        <v>8</v>
      </c>
      <c r="L10" s="3">
        <v>12.5</v>
      </c>
      <c r="M10" s="2">
        <v>1.82</v>
      </c>
      <c r="N10" s="4">
        <v>868</v>
      </c>
      <c r="O10" s="4">
        <v>868</v>
      </c>
      <c r="P10" s="5">
        <v>0.27800000000000002</v>
      </c>
      <c r="Q10" s="3">
        <f t="shared" ref="Q10" si="7">P10*10</f>
        <v>2.7800000000000002</v>
      </c>
      <c r="R10" s="3">
        <v>28.9</v>
      </c>
      <c r="S10" s="2">
        <v>2.87</v>
      </c>
      <c r="T10" s="3" t="s">
        <v>56</v>
      </c>
      <c r="U10" s="2">
        <v>0.23</v>
      </c>
      <c r="V10" s="3">
        <v>59.7</v>
      </c>
      <c r="W10" s="2">
        <v>0.21</v>
      </c>
      <c r="X10" s="2">
        <v>7.0000000000000007E-2</v>
      </c>
      <c r="Y10" s="2">
        <v>7.0000000000000007E-2</v>
      </c>
      <c r="Z10" s="4">
        <v>15</v>
      </c>
      <c r="AA10" s="2">
        <v>3.54</v>
      </c>
      <c r="AB10" s="4">
        <f t="shared" si="1"/>
        <v>35.4</v>
      </c>
      <c r="AC10" s="5">
        <v>2.532</v>
      </c>
      <c r="AD10" s="4">
        <f t="shared" si="1"/>
        <v>25.32</v>
      </c>
      <c r="AE10" s="2">
        <v>1.94</v>
      </c>
      <c r="AF10" s="3">
        <v>27.2</v>
      </c>
      <c r="AG10" s="5">
        <v>1.1859999999999999</v>
      </c>
      <c r="AH10" s="4">
        <f t="shared" ref="AH10" si="8">AG10*10</f>
        <v>11.86</v>
      </c>
      <c r="AI10" s="3">
        <v>28</v>
      </c>
      <c r="AJ10" s="4">
        <v>55</v>
      </c>
      <c r="AK10" s="4">
        <v>48</v>
      </c>
      <c r="AL10" s="2">
        <v>0.04</v>
      </c>
      <c r="AM10" s="3">
        <f t="shared" si="3"/>
        <v>0.4</v>
      </c>
      <c r="AN10" s="5">
        <v>1.595</v>
      </c>
      <c r="AO10" s="2">
        <v>5.62</v>
      </c>
      <c r="AP10" s="4">
        <f t="shared" si="4"/>
        <v>56.2</v>
      </c>
      <c r="AQ10" s="3">
        <v>0.2</v>
      </c>
      <c r="AR10" s="3">
        <v>0.4</v>
      </c>
      <c r="AS10" s="2" t="s">
        <v>52</v>
      </c>
      <c r="AT10" s="2">
        <v>0.98</v>
      </c>
      <c r="AU10" s="3">
        <f t="shared" ref="AU10:AU23" si="9">AT10*10</f>
        <v>9.8000000000000007</v>
      </c>
      <c r="AV10" s="4" t="s">
        <v>53</v>
      </c>
      <c r="AW10" s="3">
        <v>1.3</v>
      </c>
      <c r="AX10" s="2" t="s">
        <v>52</v>
      </c>
      <c r="AY10" s="3">
        <v>0.2</v>
      </c>
    </row>
    <row r="11" spans="1:51" x14ac:dyDescent="0.25">
      <c r="A11" t="s">
        <v>59</v>
      </c>
      <c r="B11" s="1" t="s">
        <v>78</v>
      </c>
      <c r="C11" s="1">
        <v>500</v>
      </c>
      <c r="D11" t="s">
        <v>50</v>
      </c>
      <c r="E11" s="2">
        <v>10.41</v>
      </c>
      <c r="F11" s="2">
        <v>261.24</v>
      </c>
      <c r="G11" s="4">
        <v>261.24</v>
      </c>
      <c r="H11" s="2">
        <v>1.38</v>
      </c>
      <c r="I11" s="3">
        <v>1232.9000000000001</v>
      </c>
      <c r="J11" s="4">
        <v>1232.9000000000001</v>
      </c>
      <c r="K11" s="4">
        <v>14</v>
      </c>
      <c r="L11" s="3">
        <v>34.9</v>
      </c>
      <c r="M11" s="2">
        <v>2.2400000000000002</v>
      </c>
      <c r="N11" s="4">
        <v>1125</v>
      </c>
      <c r="O11" s="4">
        <v>1125</v>
      </c>
      <c r="P11" s="5">
        <v>0.53500000000000003</v>
      </c>
      <c r="Q11" s="3">
        <f t="shared" ref="Q11" si="10">P11*10</f>
        <v>5.3500000000000005</v>
      </c>
      <c r="R11" s="3">
        <v>23.9</v>
      </c>
      <c r="S11" s="2">
        <v>3.46</v>
      </c>
      <c r="T11" s="3" t="s">
        <v>56</v>
      </c>
      <c r="U11" s="2">
        <v>0.34</v>
      </c>
      <c r="V11" s="3">
        <v>86.4</v>
      </c>
      <c r="W11" s="2">
        <v>0.25</v>
      </c>
      <c r="X11" s="2">
        <v>0.09</v>
      </c>
      <c r="Y11" s="2">
        <v>0.06</v>
      </c>
      <c r="Z11" s="4">
        <v>72</v>
      </c>
      <c r="AA11" s="2">
        <v>4.6500000000000004</v>
      </c>
      <c r="AB11" s="4">
        <f t="shared" si="1"/>
        <v>46.5</v>
      </c>
      <c r="AC11" s="5">
        <v>3.3889999999999998</v>
      </c>
      <c r="AD11" s="4">
        <f t="shared" si="1"/>
        <v>33.89</v>
      </c>
      <c r="AE11" s="2">
        <v>2.83</v>
      </c>
      <c r="AF11" s="3">
        <v>143.19999999999999</v>
      </c>
      <c r="AG11" s="5">
        <v>1.68</v>
      </c>
      <c r="AH11" s="4">
        <f t="shared" ref="AH11" si="11">AG11*10</f>
        <v>16.8</v>
      </c>
      <c r="AI11" s="3">
        <v>40.1</v>
      </c>
      <c r="AJ11" s="4">
        <v>73</v>
      </c>
      <c r="AK11" s="4">
        <v>63</v>
      </c>
      <c r="AL11" s="2">
        <v>0.11</v>
      </c>
      <c r="AM11" s="3">
        <f t="shared" si="3"/>
        <v>1.1000000000000001</v>
      </c>
      <c r="AN11" s="5">
        <v>2.25</v>
      </c>
      <c r="AO11" s="2">
        <v>6.95</v>
      </c>
      <c r="AP11" s="4">
        <f t="shared" si="4"/>
        <v>69.5</v>
      </c>
      <c r="AQ11" s="3">
        <v>0.4</v>
      </c>
      <c r="AR11" s="3">
        <v>0.4</v>
      </c>
      <c r="AS11" s="2" t="s">
        <v>52</v>
      </c>
      <c r="AT11" s="2">
        <v>1.1599999999999999</v>
      </c>
      <c r="AU11" s="3">
        <f t="shared" si="9"/>
        <v>11.6</v>
      </c>
      <c r="AV11" s="4" t="s">
        <v>53</v>
      </c>
      <c r="AW11" s="3">
        <v>1.3</v>
      </c>
      <c r="AX11" s="2" t="s">
        <v>52</v>
      </c>
      <c r="AY11" s="3">
        <v>0.4</v>
      </c>
    </row>
    <row r="12" spans="1:51" x14ac:dyDescent="0.25">
      <c r="A12" t="s">
        <v>60</v>
      </c>
      <c r="B12" s="1" t="s">
        <v>78</v>
      </c>
      <c r="C12" s="1">
        <v>700</v>
      </c>
      <c r="D12" t="s">
        <v>50</v>
      </c>
      <c r="E12" s="2">
        <v>12.78</v>
      </c>
      <c r="F12" s="2">
        <v>360.9</v>
      </c>
      <c r="G12" s="4">
        <v>360.9</v>
      </c>
      <c r="H12" s="2">
        <v>1.32</v>
      </c>
      <c r="I12" s="3">
        <v>1241</v>
      </c>
      <c r="J12" s="4">
        <v>1241</v>
      </c>
      <c r="K12" s="4">
        <v>17</v>
      </c>
      <c r="L12" s="3">
        <v>110.7</v>
      </c>
      <c r="M12" s="2">
        <v>3.74</v>
      </c>
      <c r="N12" s="4">
        <v>1171</v>
      </c>
      <c r="O12" s="4">
        <v>1171</v>
      </c>
      <c r="P12" s="5">
        <v>0.69499999999999995</v>
      </c>
      <c r="Q12" s="3">
        <f t="shared" ref="Q12" si="12">P12*10</f>
        <v>6.9499999999999993</v>
      </c>
      <c r="R12" s="3">
        <v>25.6</v>
      </c>
      <c r="S12" s="2">
        <v>4.78</v>
      </c>
      <c r="T12" s="3" t="s">
        <v>56</v>
      </c>
      <c r="U12" s="2">
        <v>0.4</v>
      </c>
      <c r="V12" s="3">
        <v>85.6</v>
      </c>
      <c r="W12" s="2">
        <v>0.1</v>
      </c>
      <c r="X12" s="2">
        <v>0.19</v>
      </c>
      <c r="Y12" s="2" t="s">
        <v>52</v>
      </c>
      <c r="Z12" s="4">
        <v>209</v>
      </c>
      <c r="AA12" s="2">
        <v>5.0199999999999996</v>
      </c>
      <c r="AB12" s="4">
        <f t="shared" si="1"/>
        <v>50.199999999999996</v>
      </c>
      <c r="AC12" s="5">
        <v>3.4780000000000002</v>
      </c>
      <c r="AD12" s="4">
        <f t="shared" si="1"/>
        <v>34.78</v>
      </c>
      <c r="AE12" s="2">
        <v>2.83</v>
      </c>
      <c r="AF12" s="3">
        <v>427.6</v>
      </c>
      <c r="AG12" s="5">
        <v>1.7729999999999999</v>
      </c>
      <c r="AH12" s="4">
        <f t="shared" ref="AH12" si="13">AG12*10</f>
        <v>17.73</v>
      </c>
      <c r="AI12" s="3">
        <v>40.799999999999997</v>
      </c>
      <c r="AJ12" s="4">
        <v>127</v>
      </c>
      <c r="AK12" s="4">
        <v>75</v>
      </c>
      <c r="AL12" s="2">
        <v>0.14000000000000001</v>
      </c>
      <c r="AM12" s="3">
        <f t="shared" si="3"/>
        <v>1.4000000000000001</v>
      </c>
      <c r="AN12" s="5">
        <v>2.4769999999999999</v>
      </c>
      <c r="AO12" s="2">
        <v>7.67</v>
      </c>
      <c r="AP12" s="4">
        <f t="shared" si="4"/>
        <v>76.7</v>
      </c>
      <c r="AQ12" s="3">
        <v>1.4</v>
      </c>
      <c r="AR12" s="3">
        <v>0.4</v>
      </c>
      <c r="AS12" s="2" t="s">
        <v>52</v>
      </c>
      <c r="AT12" s="2">
        <v>0.98</v>
      </c>
      <c r="AU12" s="3">
        <f t="shared" si="9"/>
        <v>9.8000000000000007</v>
      </c>
      <c r="AV12" s="4" t="s">
        <v>53</v>
      </c>
      <c r="AW12" s="3">
        <v>1.5</v>
      </c>
      <c r="AX12" s="2" t="s">
        <v>52</v>
      </c>
      <c r="AY12" s="3">
        <v>0.6</v>
      </c>
    </row>
    <row r="13" spans="1:51" x14ac:dyDescent="0.25">
      <c r="A13" t="s">
        <v>61</v>
      </c>
      <c r="B13" s="1" t="s">
        <v>79</v>
      </c>
      <c r="C13" s="1">
        <v>350</v>
      </c>
      <c r="D13" t="s">
        <v>50</v>
      </c>
      <c r="E13" s="2">
        <v>35.03</v>
      </c>
      <c r="F13" s="2">
        <v>1919.54</v>
      </c>
      <c r="G13" s="4">
        <v>1919.54</v>
      </c>
      <c r="H13" s="2">
        <v>1.84</v>
      </c>
      <c r="I13" s="3">
        <v>5009.7</v>
      </c>
      <c r="J13" s="4">
        <v>5009.7</v>
      </c>
      <c r="K13" s="4">
        <v>40</v>
      </c>
      <c r="L13" s="3">
        <v>31.9</v>
      </c>
      <c r="M13" s="2">
        <v>3.93</v>
      </c>
      <c r="N13" s="4">
        <v>1855</v>
      </c>
      <c r="O13" s="4">
        <v>1855</v>
      </c>
      <c r="P13" s="5">
        <v>0.58399999999999996</v>
      </c>
      <c r="Q13" s="3">
        <f t="shared" ref="Q13" si="14">P13*10</f>
        <v>5.84</v>
      </c>
      <c r="R13" s="3">
        <v>0.2</v>
      </c>
      <c r="S13" s="2">
        <v>10.07</v>
      </c>
      <c r="T13" s="3" t="s">
        <v>56</v>
      </c>
      <c r="U13" s="2">
        <v>0.89</v>
      </c>
      <c r="V13" s="3">
        <v>113.9</v>
      </c>
      <c r="W13" s="2">
        <v>0.82</v>
      </c>
      <c r="X13" s="2">
        <v>0.14000000000000001</v>
      </c>
      <c r="Y13" s="2">
        <v>0.02</v>
      </c>
      <c r="Z13" s="4">
        <v>20</v>
      </c>
      <c r="AA13" s="2">
        <v>3.66</v>
      </c>
      <c r="AB13" s="4">
        <f t="shared" si="1"/>
        <v>36.6</v>
      </c>
      <c r="AC13" s="5">
        <v>4.96</v>
      </c>
      <c r="AD13" s="4">
        <f t="shared" si="1"/>
        <v>49.6</v>
      </c>
      <c r="AE13" s="2">
        <v>8.02</v>
      </c>
      <c r="AF13" s="3">
        <v>29.6</v>
      </c>
      <c r="AG13" s="5">
        <v>3.1059999999999999</v>
      </c>
      <c r="AH13" s="4">
        <f t="shared" ref="AH13:AH15" si="15">AG13*10</f>
        <v>31.06</v>
      </c>
      <c r="AI13" s="3">
        <v>97.3</v>
      </c>
      <c r="AJ13" s="4">
        <v>148</v>
      </c>
      <c r="AK13" s="4">
        <v>41</v>
      </c>
      <c r="AL13" s="2">
        <v>0.1</v>
      </c>
      <c r="AM13" s="3">
        <f t="shared" si="3"/>
        <v>1</v>
      </c>
      <c r="AN13" s="5">
        <v>0.43</v>
      </c>
      <c r="AO13" s="2">
        <v>1.32</v>
      </c>
      <c r="AP13" s="4">
        <f t="shared" si="4"/>
        <v>13.200000000000001</v>
      </c>
      <c r="AQ13" s="3">
        <v>0.2</v>
      </c>
      <c r="AR13" s="3">
        <v>1</v>
      </c>
      <c r="AS13" s="2">
        <v>0.02</v>
      </c>
      <c r="AT13" s="2">
        <v>1.08</v>
      </c>
      <c r="AU13" s="3">
        <f t="shared" si="9"/>
        <v>10.8</v>
      </c>
      <c r="AV13" s="4" t="s">
        <v>53</v>
      </c>
      <c r="AW13" s="3">
        <v>9.4</v>
      </c>
      <c r="AX13" s="2" t="s">
        <v>52</v>
      </c>
      <c r="AY13" s="3">
        <v>0.4</v>
      </c>
    </row>
    <row r="14" spans="1:51" x14ac:dyDescent="0.25">
      <c r="A14" t="s">
        <v>62</v>
      </c>
      <c r="B14" s="1" t="s">
        <v>79</v>
      </c>
      <c r="C14" s="1">
        <v>500</v>
      </c>
      <c r="D14" t="s">
        <v>50</v>
      </c>
      <c r="E14" s="2">
        <v>41.23</v>
      </c>
      <c r="F14" s="2">
        <v>2384.04</v>
      </c>
      <c r="G14" s="4">
        <v>2384.04</v>
      </c>
      <c r="H14" s="2">
        <v>2.56</v>
      </c>
      <c r="I14" s="3">
        <v>6836.3</v>
      </c>
      <c r="J14" s="4">
        <v>6836.3</v>
      </c>
      <c r="K14" s="4">
        <v>55</v>
      </c>
      <c r="L14" s="3">
        <v>46.7</v>
      </c>
      <c r="M14" s="2">
        <v>5.0999999999999996</v>
      </c>
      <c r="N14" s="4">
        <v>2545</v>
      </c>
      <c r="O14" s="4">
        <v>2545</v>
      </c>
      <c r="P14" s="5">
        <v>0.91</v>
      </c>
      <c r="Q14" s="3">
        <f t="shared" ref="Q14" si="16">P14*10</f>
        <v>9.1</v>
      </c>
      <c r="R14" s="3">
        <v>0.5</v>
      </c>
      <c r="S14" s="2">
        <v>10.44</v>
      </c>
      <c r="T14" s="3" t="s">
        <v>56</v>
      </c>
      <c r="U14" s="2">
        <v>1.31</v>
      </c>
      <c r="V14" s="3">
        <v>164.8</v>
      </c>
      <c r="W14" s="2">
        <v>1.1100000000000001</v>
      </c>
      <c r="X14" s="2">
        <v>0.2</v>
      </c>
      <c r="Y14" s="2">
        <v>0.03</v>
      </c>
      <c r="Z14" s="4">
        <v>37</v>
      </c>
      <c r="AA14" s="2">
        <v>5.26</v>
      </c>
      <c r="AB14" s="4">
        <f t="shared" si="1"/>
        <v>52.599999999999994</v>
      </c>
      <c r="AC14" s="5" t="s">
        <v>63</v>
      </c>
      <c r="AD14" s="4" t="s">
        <v>84</v>
      </c>
      <c r="AE14" s="2">
        <v>11.23</v>
      </c>
      <c r="AF14" s="3">
        <v>63</v>
      </c>
      <c r="AG14" s="5">
        <v>4.1950000000000003</v>
      </c>
      <c r="AH14" s="4">
        <f t="shared" si="15"/>
        <v>41.95</v>
      </c>
      <c r="AI14" s="3">
        <v>141.1</v>
      </c>
      <c r="AJ14" s="4">
        <v>202</v>
      </c>
      <c r="AK14" s="4">
        <v>55</v>
      </c>
      <c r="AL14" s="2">
        <v>0.16</v>
      </c>
      <c r="AM14" s="3">
        <f t="shared" si="3"/>
        <v>1.6</v>
      </c>
      <c r="AN14" s="5">
        <v>0.60099999999999998</v>
      </c>
      <c r="AO14" s="2">
        <v>2.0499999999999998</v>
      </c>
      <c r="AP14" s="4">
        <f t="shared" si="4"/>
        <v>20.5</v>
      </c>
      <c r="AQ14" s="3">
        <v>0.4</v>
      </c>
      <c r="AR14" s="3">
        <v>1.3</v>
      </c>
      <c r="AS14" s="2" t="s">
        <v>52</v>
      </c>
      <c r="AT14" s="2">
        <v>1.01</v>
      </c>
      <c r="AU14" s="3">
        <f t="shared" si="9"/>
        <v>10.1</v>
      </c>
      <c r="AV14" s="4" t="s">
        <v>53</v>
      </c>
      <c r="AW14" s="3">
        <v>11</v>
      </c>
      <c r="AX14" s="2" t="s">
        <v>52</v>
      </c>
      <c r="AY14" s="3">
        <v>0.6</v>
      </c>
    </row>
    <row r="15" spans="1:51" x14ac:dyDescent="0.25">
      <c r="A15" t="s">
        <v>64</v>
      </c>
      <c r="B15" s="1" t="s">
        <v>79</v>
      </c>
      <c r="C15" s="1">
        <v>700</v>
      </c>
      <c r="D15" t="s">
        <v>50</v>
      </c>
      <c r="E15" s="2">
        <v>35.81</v>
      </c>
      <c r="F15" s="2">
        <v>2628.44</v>
      </c>
      <c r="G15" s="4">
        <v>2628.44</v>
      </c>
      <c r="H15" s="2">
        <v>2.58</v>
      </c>
      <c r="I15" s="3">
        <v>6789.9</v>
      </c>
      <c r="J15" s="4">
        <v>6789.9</v>
      </c>
      <c r="K15" s="4">
        <v>56</v>
      </c>
      <c r="L15" s="3">
        <v>153.69999999999999</v>
      </c>
      <c r="M15" s="2">
        <v>5.71</v>
      </c>
      <c r="N15" s="4">
        <v>2717</v>
      </c>
      <c r="O15" s="4">
        <v>2717</v>
      </c>
      <c r="P15" s="5">
        <v>1.163</v>
      </c>
      <c r="Q15" s="3">
        <f t="shared" ref="Q15" si="17">P15*10</f>
        <v>11.63</v>
      </c>
      <c r="R15" s="3" t="s">
        <v>54</v>
      </c>
      <c r="S15" s="2">
        <v>12.34</v>
      </c>
      <c r="T15" s="3" t="s">
        <v>56</v>
      </c>
      <c r="U15" s="2">
        <v>1.33</v>
      </c>
      <c r="V15" s="3">
        <v>162.6</v>
      </c>
      <c r="W15" s="2">
        <v>0.59</v>
      </c>
      <c r="X15" s="2">
        <v>0.14000000000000001</v>
      </c>
      <c r="Y15" s="2" t="s">
        <v>52</v>
      </c>
      <c r="Z15" s="4">
        <v>259</v>
      </c>
      <c r="AA15" s="2">
        <v>5.55</v>
      </c>
      <c r="AB15" s="4">
        <f t="shared" si="1"/>
        <v>55.5</v>
      </c>
      <c r="AC15" s="5" t="s">
        <v>63</v>
      </c>
      <c r="AD15" s="4" t="s">
        <v>84</v>
      </c>
      <c r="AE15" s="2">
        <v>11.61</v>
      </c>
      <c r="AF15" s="3">
        <v>520</v>
      </c>
      <c r="AG15" s="5">
        <v>4.3529999999999998</v>
      </c>
      <c r="AH15" s="4">
        <f t="shared" si="15"/>
        <v>43.53</v>
      </c>
      <c r="AI15" s="3">
        <v>149.1</v>
      </c>
      <c r="AJ15" s="4">
        <v>180</v>
      </c>
      <c r="AK15" s="4">
        <v>50</v>
      </c>
      <c r="AL15" s="2">
        <v>0.22</v>
      </c>
      <c r="AM15" s="3">
        <f t="shared" si="3"/>
        <v>2.2000000000000002</v>
      </c>
      <c r="AN15" s="5">
        <v>0.63500000000000001</v>
      </c>
      <c r="AO15" s="2">
        <v>2.1</v>
      </c>
      <c r="AP15" s="4">
        <f t="shared" si="4"/>
        <v>21</v>
      </c>
      <c r="AQ15" s="3">
        <v>1.7</v>
      </c>
      <c r="AR15" s="3">
        <v>1.4</v>
      </c>
      <c r="AS15" s="2" t="s">
        <v>52</v>
      </c>
      <c r="AT15" s="2">
        <v>0.72</v>
      </c>
      <c r="AU15" s="3">
        <f t="shared" si="9"/>
        <v>7.1999999999999993</v>
      </c>
      <c r="AV15" s="4" t="s">
        <v>53</v>
      </c>
      <c r="AW15" s="3">
        <v>9.6999999999999993</v>
      </c>
      <c r="AX15" s="2" t="s">
        <v>52</v>
      </c>
      <c r="AY15" s="3">
        <v>0.7</v>
      </c>
    </row>
    <row r="16" spans="1:51" x14ac:dyDescent="0.25">
      <c r="A16" t="s">
        <v>65</v>
      </c>
      <c r="B16" s="1" t="s">
        <v>80</v>
      </c>
      <c r="C16" s="1">
        <v>350</v>
      </c>
      <c r="D16" t="s">
        <v>50</v>
      </c>
      <c r="E16">
        <v>0.53</v>
      </c>
      <c r="F16">
        <v>11.36</v>
      </c>
      <c r="G16" s="6">
        <v>11.36</v>
      </c>
      <c r="H16">
        <v>1.1399999999999999</v>
      </c>
      <c r="I16">
        <v>27.5</v>
      </c>
      <c r="J16" s="6">
        <v>27.5</v>
      </c>
      <c r="K16">
        <v>3</v>
      </c>
      <c r="L16">
        <v>4.5</v>
      </c>
      <c r="M16">
        <v>0.14000000000000001</v>
      </c>
      <c r="N16">
        <v>49</v>
      </c>
      <c r="O16">
        <v>49</v>
      </c>
      <c r="P16">
        <v>4.9000000000000002E-2</v>
      </c>
      <c r="Q16" s="3">
        <f t="shared" ref="Q16" si="18">P16*10</f>
        <v>0.49</v>
      </c>
      <c r="R16" t="s">
        <v>54</v>
      </c>
      <c r="S16">
        <v>0.02</v>
      </c>
      <c r="T16" t="s">
        <v>56</v>
      </c>
      <c r="U16">
        <v>0.02</v>
      </c>
      <c r="V16">
        <v>8.1999999999999993</v>
      </c>
      <c r="W16">
        <v>0.03</v>
      </c>
      <c r="X16" t="s">
        <v>52</v>
      </c>
      <c r="Y16" t="s">
        <v>52</v>
      </c>
      <c r="Z16">
        <v>12</v>
      </c>
      <c r="AA16">
        <v>0.27</v>
      </c>
      <c r="AB16" s="4">
        <f t="shared" si="1"/>
        <v>2.7</v>
      </c>
      <c r="AC16">
        <v>0.08</v>
      </c>
      <c r="AD16" s="3">
        <f t="shared" ref="AD16:AD18" si="19">AC16*10</f>
        <v>0.8</v>
      </c>
      <c r="AE16">
        <v>0.3</v>
      </c>
      <c r="AF16">
        <v>23.1</v>
      </c>
      <c r="AG16">
        <v>0.193</v>
      </c>
      <c r="AH16" s="3">
        <f t="shared" ref="AH16:AH18" si="20">AG16*10</f>
        <v>1.9300000000000002</v>
      </c>
      <c r="AI16">
        <v>27</v>
      </c>
      <c r="AJ16">
        <v>5</v>
      </c>
      <c r="AK16">
        <v>2</v>
      </c>
      <c r="AL16" t="s">
        <v>51</v>
      </c>
      <c r="AM16" s="3" t="s">
        <v>54</v>
      </c>
      <c r="AN16">
        <v>8.9999999999999993E-3</v>
      </c>
      <c r="AO16">
        <v>0.24</v>
      </c>
      <c r="AP16" s="4">
        <f t="shared" si="4"/>
        <v>2.4</v>
      </c>
      <c r="AQ16" t="s">
        <v>54</v>
      </c>
      <c r="AR16">
        <v>0.3</v>
      </c>
      <c r="AS16" t="s">
        <v>52</v>
      </c>
      <c r="AT16">
        <v>7.0000000000000007E-2</v>
      </c>
      <c r="AU16" s="3">
        <f t="shared" si="9"/>
        <v>0.70000000000000007</v>
      </c>
      <c r="AV16" t="s">
        <v>53</v>
      </c>
      <c r="AW16">
        <v>0.2</v>
      </c>
      <c r="AX16" t="s">
        <v>52</v>
      </c>
      <c r="AY16" t="s">
        <v>54</v>
      </c>
    </row>
    <row r="17" spans="1:51" x14ac:dyDescent="0.25">
      <c r="A17" t="s">
        <v>66</v>
      </c>
      <c r="B17" s="1" t="s">
        <v>80</v>
      </c>
      <c r="C17" s="1">
        <v>500</v>
      </c>
      <c r="D17" t="s">
        <v>50</v>
      </c>
      <c r="E17">
        <v>1.38</v>
      </c>
      <c r="F17">
        <v>43.76</v>
      </c>
      <c r="G17" s="6">
        <v>43.76</v>
      </c>
      <c r="H17">
        <v>1.69</v>
      </c>
      <c r="I17">
        <v>63</v>
      </c>
      <c r="J17" s="6">
        <v>63</v>
      </c>
      <c r="K17" t="s">
        <v>67</v>
      </c>
      <c r="L17">
        <v>28.8</v>
      </c>
      <c r="M17">
        <v>0.46</v>
      </c>
      <c r="N17">
        <v>93</v>
      </c>
      <c r="O17">
        <v>93</v>
      </c>
      <c r="P17">
        <v>0.14000000000000001</v>
      </c>
      <c r="Q17" s="3">
        <f t="shared" ref="Q17" si="21">P17*10</f>
        <v>1.4000000000000001</v>
      </c>
      <c r="R17" t="s">
        <v>54</v>
      </c>
      <c r="S17">
        <v>0.02</v>
      </c>
      <c r="T17" t="s">
        <v>56</v>
      </c>
      <c r="U17">
        <v>0.03</v>
      </c>
      <c r="V17">
        <v>9.9</v>
      </c>
      <c r="W17" t="s">
        <v>51</v>
      </c>
      <c r="X17" t="s">
        <v>52</v>
      </c>
      <c r="Y17" t="s">
        <v>52</v>
      </c>
      <c r="Z17">
        <v>59</v>
      </c>
      <c r="AA17">
        <v>0.41</v>
      </c>
      <c r="AB17" s="4">
        <f t="shared" si="1"/>
        <v>4.0999999999999996</v>
      </c>
      <c r="AC17">
        <v>0.14799999999999999</v>
      </c>
      <c r="AD17" s="3">
        <f t="shared" si="19"/>
        <v>1.48</v>
      </c>
      <c r="AE17">
        <v>0.35</v>
      </c>
      <c r="AF17">
        <v>127.8</v>
      </c>
      <c r="AG17">
        <v>0.254</v>
      </c>
      <c r="AH17" s="3">
        <f t="shared" si="20"/>
        <v>2.54</v>
      </c>
      <c r="AI17">
        <v>34.799999999999997</v>
      </c>
      <c r="AJ17">
        <v>7</v>
      </c>
      <c r="AK17">
        <v>4</v>
      </c>
      <c r="AL17" t="s">
        <v>51</v>
      </c>
      <c r="AM17" s="3" t="s">
        <v>54</v>
      </c>
      <c r="AN17">
        <v>1.0999999999999999E-2</v>
      </c>
      <c r="AO17">
        <v>0.42</v>
      </c>
      <c r="AP17" s="4">
        <f t="shared" si="4"/>
        <v>4.2</v>
      </c>
      <c r="AQ17">
        <v>0.3</v>
      </c>
      <c r="AR17" t="s">
        <v>54</v>
      </c>
      <c r="AS17" t="s">
        <v>52</v>
      </c>
      <c r="AT17">
        <v>7.0000000000000007E-2</v>
      </c>
      <c r="AU17" s="3">
        <f t="shared" si="9"/>
        <v>0.70000000000000007</v>
      </c>
      <c r="AV17" t="s">
        <v>53</v>
      </c>
      <c r="AW17" t="s">
        <v>54</v>
      </c>
      <c r="AX17" t="s">
        <v>52</v>
      </c>
      <c r="AY17" t="s">
        <v>54</v>
      </c>
    </row>
    <row r="18" spans="1:51" x14ac:dyDescent="0.25">
      <c r="A18" t="s">
        <v>68</v>
      </c>
      <c r="B18" s="1" t="s">
        <v>80</v>
      </c>
      <c r="C18" s="1">
        <v>700</v>
      </c>
      <c r="D18" t="s">
        <v>50</v>
      </c>
      <c r="E18">
        <v>6.5</v>
      </c>
      <c r="F18">
        <v>92.96</v>
      </c>
      <c r="G18" s="6">
        <v>92.96</v>
      </c>
      <c r="H18">
        <v>1.1299999999999999</v>
      </c>
      <c r="I18">
        <v>24.2</v>
      </c>
      <c r="J18" s="6">
        <v>24.2</v>
      </c>
      <c r="K18">
        <v>4</v>
      </c>
      <c r="L18">
        <v>103.6</v>
      </c>
      <c r="M18">
        <v>1.36</v>
      </c>
      <c r="N18">
        <v>55</v>
      </c>
      <c r="O18">
        <v>55</v>
      </c>
      <c r="P18">
        <v>0.28499999999999998</v>
      </c>
      <c r="Q18" s="3">
        <f t="shared" ref="Q18" si="22">P18*10</f>
        <v>2.8499999999999996</v>
      </c>
      <c r="R18">
        <v>0.2</v>
      </c>
      <c r="S18">
        <v>0.02</v>
      </c>
      <c r="T18" t="s">
        <v>56</v>
      </c>
      <c r="U18">
        <v>0.03</v>
      </c>
      <c r="V18">
        <v>5.6</v>
      </c>
      <c r="W18" t="s">
        <v>51</v>
      </c>
      <c r="X18">
        <v>0.03</v>
      </c>
      <c r="Y18" t="s">
        <v>52</v>
      </c>
      <c r="Z18">
        <v>219</v>
      </c>
      <c r="AA18">
        <v>0.25</v>
      </c>
      <c r="AB18" s="4">
        <f t="shared" si="1"/>
        <v>2.5</v>
      </c>
      <c r="AC18">
        <v>6.0999999999999999E-2</v>
      </c>
      <c r="AD18" s="3">
        <f t="shared" si="19"/>
        <v>0.61</v>
      </c>
      <c r="AE18">
        <v>0.17</v>
      </c>
      <c r="AF18">
        <v>456.7</v>
      </c>
      <c r="AG18">
        <v>9.7000000000000003E-2</v>
      </c>
      <c r="AH18" s="3">
        <f t="shared" si="20"/>
        <v>0.97</v>
      </c>
      <c r="AI18">
        <v>18.399999999999999</v>
      </c>
      <c r="AJ18">
        <v>9</v>
      </c>
      <c r="AK18">
        <v>2</v>
      </c>
      <c r="AL18" t="s">
        <v>51</v>
      </c>
      <c r="AM18" s="3" t="s">
        <v>54</v>
      </c>
      <c r="AN18">
        <v>0.01</v>
      </c>
      <c r="AO18">
        <v>0.36</v>
      </c>
      <c r="AP18" s="4">
        <f t="shared" si="4"/>
        <v>3.5999999999999996</v>
      </c>
      <c r="AQ18">
        <v>1.3</v>
      </c>
      <c r="AR18" t="s">
        <v>54</v>
      </c>
      <c r="AS18" t="s">
        <v>52</v>
      </c>
      <c r="AT18" t="s">
        <v>51</v>
      </c>
      <c r="AU18" s="4" t="s">
        <v>54</v>
      </c>
      <c r="AV18" t="s">
        <v>53</v>
      </c>
      <c r="AW18" t="s">
        <v>54</v>
      </c>
      <c r="AX18" t="s">
        <v>52</v>
      </c>
      <c r="AY18" t="s">
        <v>54</v>
      </c>
    </row>
    <row r="19" spans="1:51" x14ac:dyDescent="0.25">
      <c r="A19" t="s">
        <v>69</v>
      </c>
      <c r="B19" s="1" t="s">
        <v>81</v>
      </c>
      <c r="C19" s="1">
        <v>350</v>
      </c>
      <c r="D19" t="s">
        <v>50</v>
      </c>
      <c r="E19">
        <v>5.31</v>
      </c>
      <c r="F19">
        <v>140.43</v>
      </c>
      <c r="G19" s="6">
        <v>140.43</v>
      </c>
      <c r="H19">
        <v>0.75</v>
      </c>
      <c r="I19">
        <v>551.70000000000005</v>
      </c>
      <c r="J19" s="6">
        <v>551.70000000000005</v>
      </c>
      <c r="K19">
        <v>27</v>
      </c>
      <c r="L19">
        <v>14.9</v>
      </c>
      <c r="M19">
        <v>1.22</v>
      </c>
      <c r="N19">
        <v>501</v>
      </c>
      <c r="O19">
        <v>501</v>
      </c>
      <c r="P19">
        <v>0.17499999999999999</v>
      </c>
      <c r="Q19" s="3">
        <f t="shared" ref="Q19" si="23">P19*10</f>
        <v>1.75</v>
      </c>
      <c r="R19">
        <v>17.600000000000001</v>
      </c>
      <c r="S19">
        <v>1.65</v>
      </c>
      <c r="T19">
        <v>0.7</v>
      </c>
      <c r="U19">
        <v>0.15</v>
      </c>
      <c r="V19">
        <v>35.6</v>
      </c>
      <c r="W19">
        <v>0.22</v>
      </c>
      <c r="X19">
        <v>0.06</v>
      </c>
      <c r="Y19">
        <v>0.04</v>
      </c>
      <c r="Z19">
        <v>34</v>
      </c>
      <c r="AA19">
        <v>2.13</v>
      </c>
      <c r="AB19" s="4">
        <f t="shared" si="1"/>
        <v>21.299999999999997</v>
      </c>
      <c r="AC19">
        <v>1.339</v>
      </c>
      <c r="AD19" s="4">
        <f t="shared" si="1"/>
        <v>13.39</v>
      </c>
      <c r="AE19">
        <v>1.1100000000000001</v>
      </c>
      <c r="AF19">
        <v>69</v>
      </c>
      <c r="AG19">
        <v>0.751</v>
      </c>
      <c r="AH19" s="4">
        <f t="shared" ref="AH19" si="24">AG19*10</f>
        <v>7.51</v>
      </c>
      <c r="AI19">
        <v>22.5</v>
      </c>
      <c r="AJ19">
        <v>38</v>
      </c>
      <c r="AK19">
        <v>32</v>
      </c>
      <c r="AL19">
        <v>0.04</v>
      </c>
      <c r="AM19" s="3">
        <f t="shared" si="3"/>
        <v>0.4</v>
      </c>
      <c r="AN19">
        <v>1.0189999999999999</v>
      </c>
      <c r="AO19">
        <v>3.35</v>
      </c>
      <c r="AP19" s="4">
        <f t="shared" si="4"/>
        <v>33.5</v>
      </c>
      <c r="AQ19">
        <v>0.2</v>
      </c>
      <c r="AR19">
        <v>0.3</v>
      </c>
      <c r="AS19">
        <v>0.03</v>
      </c>
      <c r="AT19">
        <v>0.5</v>
      </c>
      <c r="AU19" s="3">
        <f t="shared" si="9"/>
        <v>5</v>
      </c>
      <c r="AV19" t="s">
        <v>53</v>
      </c>
      <c r="AW19">
        <v>1</v>
      </c>
      <c r="AX19" t="s">
        <v>52</v>
      </c>
      <c r="AY19">
        <v>0.1</v>
      </c>
    </row>
    <row r="20" spans="1:51" x14ac:dyDescent="0.25">
      <c r="A20" t="s">
        <v>70</v>
      </c>
      <c r="B20" s="1" t="s">
        <v>81</v>
      </c>
      <c r="C20" s="1">
        <v>500</v>
      </c>
      <c r="D20" t="s">
        <v>50</v>
      </c>
      <c r="E20">
        <v>8.5</v>
      </c>
      <c r="F20">
        <v>220.69</v>
      </c>
      <c r="G20" s="6">
        <v>220.69</v>
      </c>
      <c r="H20">
        <v>1.02</v>
      </c>
      <c r="I20">
        <v>617.1</v>
      </c>
      <c r="J20" s="6">
        <v>617.1</v>
      </c>
      <c r="K20">
        <v>36</v>
      </c>
      <c r="L20">
        <v>120.6</v>
      </c>
      <c r="M20">
        <v>3.15</v>
      </c>
      <c r="N20">
        <v>627</v>
      </c>
      <c r="O20">
        <v>627</v>
      </c>
      <c r="P20">
        <v>0.47699999999999998</v>
      </c>
      <c r="Q20" s="3">
        <f t="shared" ref="Q20" si="25">P20*10</f>
        <v>4.7699999999999996</v>
      </c>
      <c r="R20">
        <v>12</v>
      </c>
      <c r="S20">
        <v>2.0699999999999998</v>
      </c>
      <c r="T20" t="s">
        <v>56</v>
      </c>
      <c r="U20">
        <v>0.22</v>
      </c>
      <c r="V20">
        <v>45.1</v>
      </c>
      <c r="W20">
        <v>0.13</v>
      </c>
      <c r="X20">
        <v>7.0000000000000007E-2</v>
      </c>
      <c r="Y20" t="s">
        <v>52</v>
      </c>
      <c r="Z20">
        <v>233</v>
      </c>
      <c r="AA20">
        <v>2.58</v>
      </c>
      <c r="AB20" s="4">
        <f t="shared" si="1"/>
        <v>25.8</v>
      </c>
      <c r="AC20">
        <v>1.758</v>
      </c>
      <c r="AD20" s="4">
        <f t="shared" si="1"/>
        <v>17.579999999999998</v>
      </c>
      <c r="AE20">
        <v>1.5</v>
      </c>
      <c r="AF20">
        <v>492.1</v>
      </c>
      <c r="AG20">
        <v>0.88100000000000001</v>
      </c>
      <c r="AH20" s="4">
        <f t="shared" ref="AH20" si="26">AG20*10</f>
        <v>8.81</v>
      </c>
      <c r="AI20">
        <v>29.5</v>
      </c>
      <c r="AJ20">
        <v>60</v>
      </c>
      <c r="AK20">
        <v>34</v>
      </c>
      <c r="AL20">
        <v>7.0000000000000007E-2</v>
      </c>
      <c r="AM20" s="3">
        <f t="shared" si="3"/>
        <v>0.70000000000000007</v>
      </c>
      <c r="AN20">
        <v>1.1160000000000001</v>
      </c>
      <c r="AO20">
        <v>3.63</v>
      </c>
      <c r="AP20" s="4">
        <f t="shared" si="4"/>
        <v>36.299999999999997</v>
      </c>
      <c r="AQ20">
        <v>11.4</v>
      </c>
      <c r="AR20">
        <v>0.2</v>
      </c>
      <c r="AS20" t="s">
        <v>52</v>
      </c>
      <c r="AT20">
        <v>0.48</v>
      </c>
      <c r="AU20" s="3">
        <f t="shared" si="9"/>
        <v>4.8</v>
      </c>
      <c r="AV20" t="s">
        <v>53</v>
      </c>
      <c r="AW20">
        <v>0.4</v>
      </c>
      <c r="AX20" t="s">
        <v>52</v>
      </c>
      <c r="AY20">
        <v>0.3</v>
      </c>
    </row>
    <row r="21" spans="1:51" x14ac:dyDescent="0.25">
      <c r="A21" t="s">
        <v>71</v>
      </c>
      <c r="B21" s="1" t="s">
        <v>81</v>
      </c>
      <c r="C21" s="1">
        <v>700</v>
      </c>
      <c r="D21" t="s">
        <v>50</v>
      </c>
      <c r="E21">
        <v>7.62</v>
      </c>
      <c r="F21">
        <v>176.56</v>
      </c>
      <c r="G21" s="6">
        <v>176.56</v>
      </c>
      <c r="H21">
        <v>29.28</v>
      </c>
      <c r="I21">
        <v>489.7</v>
      </c>
      <c r="J21" s="6">
        <v>489.7</v>
      </c>
      <c r="K21">
        <v>43</v>
      </c>
      <c r="L21">
        <v>24.9</v>
      </c>
      <c r="M21">
        <v>1.54</v>
      </c>
      <c r="N21">
        <v>638</v>
      </c>
      <c r="O21">
        <v>638</v>
      </c>
      <c r="P21">
        <v>0.33100000000000002</v>
      </c>
      <c r="Q21" s="3">
        <f t="shared" ref="Q21" si="27">P21*10</f>
        <v>3.31</v>
      </c>
      <c r="R21">
        <v>11.3</v>
      </c>
      <c r="S21">
        <v>2.48</v>
      </c>
      <c r="T21" t="s">
        <v>56</v>
      </c>
      <c r="U21">
        <v>0.22</v>
      </c>
      <c r="V21">
        <v>47.2</v>
      </c>
      <c r="W21">
        <v>0.02</v>
      </c>
      <c r="X21">
        <v>0.44</v>
      </c>
      <c r="Y21">
        <v>7.0000000000000007E-2</v>
      </c>
      <c r="Z21">
        <v>78</v>
      </c>
      <c r="AA21">
        <v>2.7</v>
      </c>
      <c r="AB21" s="4">
        <f t="shared" si="1"/>
        <v>27</v>
      </c>
      <c r="AC21">
        <v>1.8280000000000001</v>
      </c>
      <c r="AD21" s="4">
        <f t="shared" si="1"/>
        <v>18.28</v>
      </c>
      <c r="AE21">
        <v>1.54</v>
      </c>
      <c r="AF21">
        <v>164.7</v>
      </c>
      <c r="AG21">
        <v>0.85599999999999998</v>
      </c>
      <c r="AH21" s="4">
        <f t="shared" ref="AH21" si="28">AG21*10</f>
        <v>8.56</v>
      </c>
      <c r="AI21">
        <v>31.6</v>
      </c>
      <c r="AJ21">
        <v>80</v>
      </c>
      <c r="AK21">
        <v>35</v>
      </c>
      <c r="AL21">
        <v>0.08</v>
      </c>
      <c r="AM21" s="3">
        <f t="shared" si="3"/>
        <v>0.8</v>
      </c>
      <c r="AN21">
        <v>1.1240000000000001</v>
      </c>
      <c r="AO21">
        <v>4.32</v>
      </c>
      <c r="AP21" s="4">
        <f t="shared" si="4"/>
        <v>43.2</v>
      </c>
      <c r="AQ21">
        <v>0.4</v>
      </c>
      <c r="AR21">
        <v>0.2</v>
      </c>
      <c r="AS21" t="s">
        <v>52</v>
      </c>
      <c r="AT21">
        <v>0.3</v>
      </c>
      <c r="AU21" s="3">
        <f t="shared" si="9"/>
        <v>3</v>
      </c>
      <c r="AV21" t="s">
        <v>53</v>
      </c>
      <c r="AW21">
        <v>0.4</v>
      </c>
      <c r="AX21" t="s">
        <v>52</v>
      </c>
      <c r="AY21">
        <v>0.3</v>
      </c>
    </row>
    <row r="22" spans="1:51" x14ac:dyDescent="0.25">
      <c r="A22" t="s">
        <v>72</v>
      </c>
      <c r="B22" s="1" t="s">
        <v>82</v>
      </c>
      <c r="C22" s="1">
        <v>350</v>
      </c>
      <c r="D22" t="s">
        <v>50</v>
      </c>
      <c r="E22">
        <v>1.76</v>
      </c>
      <c r="F22">
        <v>51.64</v>
      </c>
      <c r="G22" s="6">
        <v>51.64</v>
      </c>
      <c r="H22">
        <v>0.56000000000000005</v>
      </c>
      <c r="I22">
        <v>202.1</v>
      </c>
      <c r="J22" s="6">
        <v>202.1</v>
      </c>
      <c r="K22">
        <v>38</v>
      </c>
      <c r="L22">
        <v>7.2</v>
      </c>
      <c r="M22">
        <v>0.53</v>
      </c>
      <c r="N22">
        <v>220</v>
      </c>
      <c r="O22">
        <v>220</v>
      </c>
      <c r="P22">
        <v>0.255</v>
      </c>
      <c r="Q22" s="3">
        <f t="shared" ref="Q22" si="29">P22*10</f>
        <v>2.5499999999999998</v>
      </c>
      <c r="R22">
        <v>6.2</v>
      </c>
      <c r="S22">
        <v>0.61</v>
      </c>
      <c r="T22" t="s">
        <v>56</v>
      </c>
      <c r="U22">
        <v>0.06</v>
      </c>
      <c r="V22">
        <v>15.8</v>
      </c>
      <c r="W22">
        <v>0.19</v>
      </c>
      <c r="X22">
        <v>0.04</v>
      </c>
      <c r="Y22" t="s">
        <v>52</v>
      </c>
      <c r="Z22">
        <v>14</v>
      </c>
      <c r="AA22">
        <v>0.88</v>
      </c>
      <c r="AB22" s="4">
        <f t="shared" si="1"/>
        <v>8.8000000000000007</v>
      </c>
      <c r="AC22">
        <v>0.45500000000000002</v>
      </c>
      <c r="AD22" s="4">
        <f t="shared" si="1"/>
        <v>4.55</v>
      </c>
      <c r="AE22">
        <v>0.43</v>
      </c>
      <c r="AF22">
        <v>28.2</v>
      </c>
      <c r="AG22">
        <v>0.27700000000000002</v>
      </c>
      <c r="AH22" s="4">
        <f t="shared" ref="AH22" si="30">AG22*10</f>
        <v>2.7700000000000005</v>
      </c>
      <c r="AI22">
        <v>28.6</v>
      </c>
      <c r="AJ22">
        <v>14</v>
      </c>
      <c r="AK22">
        <v>14</v>
      </c>
      <c r="AL22">
        <v>0.03</v>
      </c>
      <c r="AM22" s="3">
        <f t="shared" si="3"/>
        <v>0.3</v>
      </c>
      <c r="AN22">
        <v>0.29399999999999998</v>
      </c>
      <c r="AO22">
        <v>1.1200000000000001</v>
      </c>
      <c r="AP22" s="4">
        <f t="shared" si="4"/>
        <v>11.200000000000001</v>
      </c>
      <c r="AQ22">
        <v>0.1</v>
      </c>
      <c r="AR22">
        <v>0.2</v>
      </c>
      <c r="AS22">
        <v>0.04</v>
      </c>
      <c r="AT22">
        <v>0.15</v>
      </c>
      <c r="AU22" s="3">
        <f t="shared" si="9"/>
        <v>1.5</v>
      </c>
      <c r="AV22" t="s">
        <v>53</v>
      </c>
      <c r="AW22">
        <v>0.4</v>
      </c>
      <c r="AX22">
        <v>0.02</v>
      </c>
      <c r="AY22" t="s">
        <v>54</v>
      </c>
    </row>
    <row r="23" spans="1:51" x14ac:dyDescent="0.25">
      <c r="A23" t="s">
        <v>73</v>
      </c>
      <c r="B23" s="1" t="s">
        <v>82</v>
      </c>
      <c r="C23" s="1">
        <v>500</v>
      </c>
      <c r="D23" t="s">
        <v>50</v>
      </c>
      <c r="E23">
        <v>2.79</v>
      </c>
      <c r="F23">
        <v>64.260000000000005</v>
      </c>
      <c r="G23" s="6">
        <v>64.260000000000005</v>
      </c>
      <c r="H23">
        <v>0.64</v>
      </c>
      <c r="I23">
        <v>271.7</v>
      </c>
      <c r="J23" s="6">
        <v>271.7</v>
      </c>
      <c r="K23">
        <v>50</v>
      </c>
      <c r="L23">
        <v>8</v>
      </c>
      <c r="M23">
        <v>0.74</v>
      </c>
      <c r="N23">
        <v>284</v>
      </c>
      <c r="O23">
        <v>284</v>
      </c>
      <c r="P23">
        <v>0.33100000000000002</v>
      </c>
      <c r="Q23" s="3">
        <f t="shared" ref="Q23" si="31">P23*10</f>
        <v>3.31</v>
      </c>
      <c r="R23">
        <v>3.9</v>
      </c>
      <c r="S23">
        <v>0.78</v>
      </c>
      <c r="T23" t="s">
        <v>56</v>
      </c>
      <c r="U23">
        <v>0.09</v>
      </c>
      <c r="V23">
        <v>20.8</v>
      </c>
      <c r="W23">
        <v>0.09</v>
      </c>
      <c r="X23">
        <v>0.05</v>
      </c>
      <c r="Y23" t="s">
        <v>52</v>
      </c>
      <c r="Z23">
        <v>30</v>
      </c>
      <c r="AA23">
        <v>1.23</v>
      </c>
      <c r="AB23" s="4">
        <f t="shared" si="1"/>
        <v>12.3</v>
      </c>
      <c r="AC23">
        <v>0.626</v>
      </c>
      <c r="AD23" s="4">
        <f t="shared" si="1"/>
        <v>6.26</v>
      </c>
      <c r="AE23">
        <v>0.56000000000000005</v>
      </c>
      <c r="AF23">
        <v>62.5</v>
      </c>
      <c r="AG23">
        <v>0.36199999999999999</v>
      </c>
      <c r="AH23" s="4">
        <f t="shared" ref="AH23" si="32">AG23*10</f>
        <v>3.62</v>
      </c>
      <c r="AI23">
        <v>32.5</v>
      </c>
      <c r="AJ23">
        <v>25</v>
      </c>
      <c r="AK23">
        <v>16</v>
      </c>
      <c r="AL23">
        <v>0.04</v>
      </c>
      <c r="AM23" s="3">
        <f t="shared" si="3"/>
        <v>0.4</v>
      </c>
      <c r="AN23">
        <v>0.41299999999999998</v>
      </c>
      <c r="AO23">
        <v>1.63</v>
      </c>
      <c r="AP23" s="4">
        <f t="shared" si="4"/>
        <v>16.299999999999997</v>
      </c>
      <c r="AQ23">
        <v>0.1</v>
      </c>
      <c r="AR23">
        <v>0.1</v>
      </c>
      <c r="AS23" t="s">
        <v>52</v>
      </c>
      <c r="AT23">
        <v>0.14000000000000001</v>
      </c>
      <c r="AU23" s="3">
        <f t="shared" si="9"/>
        <v>1.4000000000000001</v>
      </c>
      <c r="AV23" t="s">
        <v>53</v>
      </c>
      <c r="AW23">
        <v>0.4</v>
      </c>
      <c r="AX23" t="s">
        <v>52</v>
      </c>
      <c r="AY23">
        <v>0.1</v>
      </c>
    </row>
    <row r="24" spans="1:51" x14ac:dyDescent="0.25">
      <c r="A24" t="s">
        <v>0</v>
      </c>
      <c r="B24" s="1" t="s">
        <v>82</v>
      </c>
      <c r="C24" s="1">
        <v>700</v>
      </c>
      <c r="D24" t="s">
        <v>50</v>
      </c>
      <c r="E24">
        <v>8.2899999999999991</v>
      </c>
      <c r="F24">
        <v>237.49</v>
      </c>
      <c r="G24" s="6">
        <v>237.49</v>
      </c>
      <c r="H24">
        <v>0.32</v>
      </c>
      <c r="I24">
        <v>142</v>
      </c>
      <c r="J24" s="6">
        <v>142</v>
      </c>
      <c r="K24">
        <v>46</v>
      </c>
      <c r="L24">
        <v>257.10000000000002</v>
      </c>
      <c r="M24">
        <v>3.31</v>
      </c>
      <c r="N24">
        <v>238</v>
      </c>
      <c r="O24">
        <v>238</v>
      </c>
      <c r="P24">
        <v>0.80200000000000005</v>
      </c>
      <c r="Q24" s="3">
        <f t="shared" ref="Q24" si="33">P24*10</f>
        <v>8.02</v>
      </c>
      <c r="R24">
        <v>1.2</v>
      </c>
      <c r="S24">
        <v>0.78</v>
      </c>
      <c r="T24" t="s">
        <v>56</v>
      </c>
      <c r="U24">
        <v>0.09</v>
      </c>
      <c r="V24">
        <v>16.399999999999999</v>
      </c>
      <c r="W24">
        <v>0.01</v>
      </c>
      <c r="X24">
        <v>0.05</v>
      </c>
      <c r="Y24" t="s">
        <v>52</v>
      </c>
      <c r="Z24">
        <v>452</v>
      </c>
      <c r="AA24">
        <v>0.97</v>
      </c>
      <c r="AB24" s="4">
        <f t="shared" si="1"/>
        <v>9.6999999999999993</v>
      </c>
      <c r="AC24">
        <v>0.53900000000000003</v>
      </c>
      <c r="AD24" s="4">
        <f t="shared" si="1"/>
        <v>5.3900000000000006</v>
      </c>
      <c r="AE24">
        <v>0.52</v>
      </c>
      <c r="AF24">
        <v>945.4</v>
      </c>
      <c r="AG24">
        <v>0.26200000000000001</v>
      </c>
      <c r="AH24" s="4">
        <f t="shared" ref="AH24" si="34">AG24*10</f>
        <v>2.62</v>
      </c>
      <c r="AI24">
        <v>24.9</v>
      </c>
      <c r="AJ24">
        <v>30</v>
      </c>
      <c r="AK24">
        <v>12</v>
      </c>
      <c r="AL24">
        <v>0.03</v>
      </c>
      <c r="AM24" s="3">
        <f t="shared" si="3"/>
        <v>0.3</v>
      </c>
      <c r="AN24">
        <v>0.42699999999999999</v>
      </c>
      <c r="AO24">
        <v>1.39</v>
      </c>
      <c r="AP24" s="4">
        <f t="shared" si="4"/>
        <v>13.899999999999999</v>
      </c>
      <c r="AQ24">
        <v>3.2</v>
      </c>
      <c r="AR24">
        <v>0.1</v>
      </c>
      <c r="AS24" t="s">
        <v>52</v>
      </c>
      <c r="AT24" t="s">
        <v>51</v>
      </c>
      <c r="AU24" s="4" t="s">
        <v>54</v>
      </c>
      <c r="AV24" t="s">
        <v>53</v>
      </c>
      <c r="AW24">
        <v>0.3</v>
      </c>
      <c r="AX24" t="s">
        <v>52</v>
      </c>
      <c r="AY24">
        <v>0.3</v>
      </c>
    </row>
    <row r="26" spans="1:51" x14ac:dyDescent="0.25">
      <c r="A26" t="s">
        <v>75</v>
      </c>
    </row>
    <row r="27" spans="1:51" x14ac:dyDescent="0.25">
      <c r="A27" t="s">
        <v>76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6E17B-E9E7-4AD3-857A-7B962ACA566B}">
  <dimension ref="A1:A3"/>
  <sheetViews>
    <sheetView workbookViewId="0">
      <selection activeCell="A3" sqref="A3"/>
    </sheetView>
  </sheetViews>
  <sheetFormatPr defaultRowHeight="15" x14ac:dyDescent="0.25"/>
  <sheetData>
    <row r="1" spans="1:1" ht="18.75" x14ac:dyDescent="0.35">
      <c r="A1" s="7" t="s">
        <v>86</v>
      </c>
    </row>
    <row r="3" spans="1:1" x14ac:dyDescent="0.25">
      <c r="A3" t="s">
        <v>87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Read 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 EPA User or Contractor</dc:creator>
  <cp:lastModifiedBy>U.S. EPA User or Contractor</cp:lastModifiedBy>
  <dcterms:created xsi:type="dcterms:W3CDTF">2018-11-21T18:22:21Z</dcterms:created>
  <dcterms:modified xsi:type="dcterms:W3CDTF">2020-01-29T21:21:22Z</dcterms:modified>
</cp:coreProperties>
</file>